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adriana.sanchez\Desktop\DOCUMENTOS GESTION HUMANA\"/>
    </mc:Choice>
  </mc:AlternateContent>
  <bookViews>
    <workbookView xWindow="0" yWindow="0" windowWidth="21600" windowHeight="9735" tabRatio="320"/>
  </bookViews>
  <sheets>
    <sheet name="forma ARI" sheetId="2" r:id="rId1"/>
  </sheets>
  <calcPr calcId="152511"/>
</workbook>
</file>

<file path=xl/calcChain.xml><?xml version="1.0" encoding="utf-8"?>
<calcChain xmlns="http://schemas.openxmlformats.org/spreadsheetml/2006/main">
  <c r="I43" i="2" l="1"/>
  <c r="H57" i="2" s="1"/>
  <c r="K57" i="2" s="1"/>
  <c r="S72" i="2"/>
  <c r="U71" i="2"/>
  <c r="Q71" i="2"/>
  <c r="K55" i="2"/>
  <c r="T40" i="2"/>
  <c r="T45" i="2" s="1"/>
  <c r="T29" i="2"/>
  <c r="N72" i="2" s="1"/>
  <c r="D32" i="2" l="1"/>
  <c r="T32" i="2" s="1"/>
  <c r="T58" i="2"/>
  <c r="D43" i="2"/>
  <c r="T43" i="2" s="1"/>
  <c r="G47" i="2" s="1"/>
  <c r="I63" i="2" l="1"/>
  <c r="B47" i="2"/>
  <c r="T47" i="2" s="1"/>
  <c r="T52" i="2" s="1"/>
  <c r="T59" i="2" s="1"/>
  <c r="Q62" i="2" s="1"/>
  <c r="K71" i="2" l="1"/>
  <c r="Z71" i="2"/>
  <c r="I62" i="2"/>
  <c r="N71" i="2"/>
</calcChain>
</file>

<file path=xl/sharedStrings.xml><?xml version="1.0" encoding="utf-8"?>
<sst xmlns="http://schemas.openxmlformats.org/spreadsheetml/2006/main" count="311" uniqueCount="128">
  <si>
    <t>IMPUESTO SOBRE LA RENTA</t>
  </si>
  <si>
    <t>APLICABLE SOBRE SUELDOS, SALARIOS Y DEMAS REMUNERACIONES, CUANDO EL</t>
  </si>
  <si>
    <t>ENRIQUECIMIENTO ANUAL EXCEDA DE 1,000 UNIDADES TRIBUTARIAS A PERCIBIR POR LAS</t>
  </si>
  <si>
    <t>1.  APELLIDOS Y NOMBRES</t>
  </si>
  <si>
    <t>2.  CEDULA DE IDENTIDAD</t>
  </si>
  <si>
    <t>3.  No. DE RIF DEL CONTRIBUYENTE</t>
  </si>
  <si>
    <t>V</t>
  </si>
  <si>
    <t>E</t>
  </si>
  <si>
    <t>4.  NOMBRE DE LAS EMPRESAS U ORGANISMOS DONDE TRABAJA</t>
  </si>
  <si>
    <t>5.  SI ES VARIACION MARQUE X EN EL</t>
  </si>
  <si>
    <t>6.  AÑO</t>
  </si>
  <si>
    <t>a.</t>
  </si>
  <si>
    <t>c.</t>
  </si>
  <si>
    <t>MES QUE CORRESPONDE</t>
  </si>
  <si>
    <t>GRAVABLE</t>
  </si>
  <si>
    <t>b.</t>
  </si>
  <si>
    <t>d.</t>
  </si>
  <si>
    <t xml:space="preserve">  A     ESTIMACION DE LAS REMUNERACIONES POR RECIBIR EN EL AÑO GRAVABLE</t>
  </si>
  <si>
    <t xml:space="preserve">                  INCLUYA: </t>
  </si>
  <si>
    <t>SUELDO,  SALARIO,  PRIMAS DE TRANSPORTE,  DE RESIDENCIA,  GASTOS DE ALIMENTACION,  HORAS EXTRAS,  BONO VACACIONAL,  DE ESTIMULO,  PAGOS ESPECIALES,  COMISIONES POR</t>
  </si>
  <si>
    <t>VENTA BAJO RELACION DE DEPENDENCIA, PENSIONES DISTINTAS A JUBILACIONES O SIMILARES, UTILIDADES, AGUINALDOS, OBVENCIONES Y OTROS DIFERENTES A VIATICOS QUE ESTIME</t>
  </si>
  <si>
    <t>DEVENGAR EN EL AÑO GRAVABLE</t>
  </si>
  <si>
    <t>Bs.</t>
  </si>
  <si>
    <t>TOTAL QUE ESTIMA PERCIBIR</t>
  </si>
  <si>
    <t>a) ..................... + d)</t>
  </si>
  <si>
    <t>A</t>
  </si>
  <si>
    <t>ä</t>
  </si>
  <si>
    <t xml:space="preserve">  B     CONVERSION DE LAS REMUNERACIONES ESTIMADAS EN     A     A UNIDADES TRIBUTARIAS   (U.T.)</t>
  </si>
  <si>
    <t>TOTAL REMUNERACIONES ESTIMADAS EN      A</t>
  </si>
  <si>
    <t>VALOR UNIDAD TRIBUTARIA PARA EL AÑO GRAVABLE</t>
  </si>
  <si>
    <t>÷</t>
  </si>
  <si>
    <t>=</t>
  </si>
  <si>
    <t>B</t>
  </si>
  <si>
    <t>U.T.</t>
  </si>
  <si>
    <t xml:space="preserve">  C     DESGRAVAMENES QUE ESTIMA PAGARA PARA EL AÑO GRAVABLE   (NO LLENE ESTE CUADRO NI EL CUADRO   D   , SI OPTA POR EL DESGRAVAMEN UNICO</t>
  </si>
  <si>
    <t xml:space="preserve">          DE 750 UNIDADES TRIBUTARIAS        VER CUADRO     E</t>
  </si>
  <si>
    <t>C O N C E P T O S</t>
  </si>
  <si>
    <t>B O L I V A R E S</t>
  </si>
  <si>
    <t>1.</t>
  </si>
  <si>
    <t>INSTITUTOS DOCENTES POR LA EDUCACION DEL CONTRIBUYENTE Y DESCENDIENTES NO MAYORES DE 25 AÑOS</t>
  </si>
  <si>
    <t>2.</t>
  </si>
  <si>
    <t>PRIMAS DE SEGUROS DE HOSPITALIZACION, CIRUGIA Y MATERNIDAD</t>
  </si>
  <si>
    <t>3.</t>
  </si>
  <si>
    <t>SERVICIOS MEDICOS ODONTOLOGICOS Y DE HOSPITALIZACION  (INCLUYE CARGA FAMILIAR)</t>
  </si>
  <si>
    <t>4.</t>
  </si>
  <si>
    <t>INTERESES PARA LA ADQUISICION DE LA VIVIENDA PRINCIPAL O DE LO PAGADO POR ALQUILER DE LA VIVIENDA QUE LE SIRVE DE ASIENTO PERMANENTE DEL HOGAR</t>
  </si>
  <si>
    <t>TOTAL DESGRAVAMENES</t>
  </si>
  <si>
    <t>(SUMA DEL 1 + ...................... + 4 )</t>
  </si>
  <si>
    <t>C</t>
  </si>
  <si>
    <t xml:space="preserve">  D     CONVERSION DE LOS DESGRAVAMENES ESTIMADOS EN     C    A UNIDADES TRIBUTARIAS  (U.T.)</t>
  </si>
  <si>
    <t>D</t>
  </si>
  <si>
    <t xml:space="preserve">  E     DESGRAVAMEN UNICO   (NO CONSIDERE OTRO DESGRAVAMEN )</t>
  </si>
  <si>
    <t xml:space="preserve"> U.T.</t>
  </si>
  <si>
    <t>REMUNERACIONES DETERMINADAS EN    B</t>
  </si>
  <si>
    <t>DESGRAVAMENES DETERMINADOS EN    D    O EN    E</t>
  </si>
  <si>
    <t>-</t>
  </si>
  <si>
    <t>F</t>
  </si>
  <si>
    <t>NOTA:   SI EL MONTO RESULTANTE EN    F    ES NEGATIVO, FIRME EL FORMULARIO Y ENTREGUELO A SU AGENTE DE RETENCION</t>
  </si>
  <si>
    <t xml:space="preserve">  G     CALCULO DEL IMPUESTO ESTIMADO PARA EL AÑO GRAVABLE</t>
  </si>
  <si>
    <t xml:space="preserve">          NOTA:</t>
  </si>
  <si>
    <t>PARA ESTE FIN, BUSQUE EN LA TABLA LA FRACCION DE ENRIQUECIMIENTO DONDE SE UBIQUE EL MONTO DE LA CASILLA    F   MULTIPLIQUE ESTE POR EL PORCENTAJE</t>
  </si>
  <si>
    <t>QUE CORRESPONDA Y RESTE EL SUSTRAENDO RESPECTIVO Y ESCRIBA SEGUIDAMENTE EL RESULTADO</t>
  </si>
  <si>
    <t>TOTAL DE IMPUESTO DEL AÑO GRAVABLE</t>
  </si>
  <si>
    <t>G</t>
  </si>
  <si>
    <t xml:space="preserve">  H     REBAJAS AL IMPUESTO DETERMINADO EN     G     (EXPRESADAS EN UNIDADES TRIBUTARIAS   U.T.)</t>
  </si>
  <si>
    <t>REBAJA PERSONA NATURAL</t>
  </si>
  <si>
    <t>(ART.  63 DE LA LEY)</t>
  </si>
  <si>
    <t xml:space="preserve">  U.T.</t>
  </si>
  <si>
    <t>CARGA FAMILIAR  (VER INSTRUCTIVO )   CANTIDAD</t>
  </si>
  <si>
    <t xml:space="preserve">   X   =</t>
  </si>
  <si>
    <t xml:space="preserve">Bs. </t>
  </si>
  <si>
    <t xml:space="preserve"> Bs.</t>
  </si>
  <si>
    <t>TOTAL REBAJAS    (1 + 2 + 3)</t>
  </si>
  <si>
    <t>H</t>
  </si>
  <si>
    <t xml:space="preserve">  I     IMPUESTO   (ESTIMADO )   A RETENER EN EL AÑO GRAVABLE</t>
  </si>
  <si>
    <t>I</t>
  </si>
  <si>
    <t xml:space="preserve">  J    PORCENTAJE DE RETENCION INICIAL</t>
  </si>
  <si>
    <t>J</t>
  </si>
  <si>
    <t>%</t>
  </si>
  <si>
    <t xml:space="preserve"> X 100  =</t>
  </si>
  <si>
    <t>X 100 =</t>
  </si>
  <si>
    <t>EN CASO DE PRESENTAR VARIACION EN LOS DATOS DETERMINANTES DEL PORCENTAJE INICIAL   J   , CALCULE EL NUEVO PORCENTAJE APLICABLE PARA EL RESTO DEL AÑO</t>
  </si>
  <si>
    <t>GRAVABLE, EN EL RECUADRO      K</t>
  </si>
  <si>
    <t xml:space="preserve">  K     PORCENTAJE POR VARIACION EN LOS DATOS APLICABLES PARA EL RESTO DEL AÑO GRAVABLE</t>
  </si>
  <si>
    <t xml:space="preserve">           EN CASO DE VARIACION DE LOS DATOS, INDIQUE A CONTINUACION LA SIGUIENTE INFORMACION:</t>
  </si>
  <si>
    <t>TOTAL DE IMPUESTO QUE LE HAN RETENIDO HASTA LA FECHA</t>
  </si>
  <si>
    <t>TOTAL REMUNERACIONES PERCIBIDAS HASTA LA FECHA</t>
  </si>
  <si>
    <t>DETERMINACION DEL PORCENTAJE  K</t>
  </si>
  <si>
    <t>x</t>
  </si>
  <si>
    <t>*</t>
  </si>
  <si>
    <t>POR LA FRACCION COMPRENDIDA HASTA Bs.</t>
  </si>
  <si>
    <t>TASA O ALICUOTA</t>
  </si>
  <si>
    <t xml:space="preserve"> </t>
  </si>
  <si>
    <t>SUSTRAENDO EN U.T.</t>
  </si>
  <si>
    <t>POR LA FRACCION QUE EXCEDA DE</t>
  </si>
  <si>
    <t>.</t>
  </si>
  <si>
    <t xml:space="preserve">  HASTA</t>
  </si>
  <si>
    <t>1000,00 HASTA</t>
  </si>
  <si>
    <t>1500,00 HASTA</t>
  </si>
  <si>
    <t>2000,00 HASTA</t>
  </si>
  <si>
    <t>2500,00 HASTA</t>
  </si>
  <si>
    <t>3000,00 HASTA</t>
  </si>
  <si>
    <t>4000,00 HASTA</t>
  </si>
  <si>
    <t>6000,00 HASTA</t>
  </si>
  <si>
    <t xml:space="preserve">                     PORCENTAJE DE RETENCION AL AGENTE DE RETENCION</t>
  </si>
  <si>
    <t xml:space="preserve">  RETENCION</t>
  </si>
  <si>
    <t>LUGAR</t>
  </si>
  <si>
    <t>FECHA</t>
  </si>
  <si>
    <t>FIRMA DEL CONTRIBUYENTE</t>
  </si>
  <si>
    <t>FIRMA</t>
  </si>
  <si>
    <t>MONTO FIJO DEL DESGRAVAMEN   (ART. 61 DE LA LEY )</t>
  </si>
  <si>
    <t>TOTAL DESGRAVAMENES ESTIMADOS EN     C</t>
  </si>
  <si>
    <t>IMPUESTOS RETENIDOS DE MAS EN AÑOS ANTERIORES</t>
  </si>
  <si>
    <t>CALCULE EL PORCENTAJE INICIAL DE RETENCION APLICABLE SOBRE CADA PAGO O ABONO EN CUENTA QUE LE EFECTUEN EN EL AÑO GRAVABLE MEDIANTE LA SIGUIENTE EXPRESION</t>
  </si>
  <si>
    <t>PERSONAS NATURALES RESIDENCIADAS EN EL PAIS</t>
  </si>
  <si>
    <t xml:space="preserve">   MARZO             JUNIO               SEPT.            DIC.</t>
  </si>
  <si>
    <r>
      <t xml:space="preserve">a)  </t>
    </r>
    <r>
      <rPr>
        <sz val="6"/>
        <rFont val="Tahoma"/>
        <family val="2"/>
      </rPr>
      <t>CANTIDAD POR PERCIBIR DE LA EMPRESA U ORGANISMO</t>
    </r>
  </si>
  <si>
    <r>
      <t xml:space="preserve">c)   </t>
    </r>
    <r>
      <rPr>
        <sz val="6"/>
        <rFont val="Tahoma"/>
        <family val="2"/>
      </rPr>
      <t>CANTIDAD POR PERCIBIR DE LA EMPRESA U ORGANISMO</t>
    </r>
  </si>
  <si>
    <r>
      <t xml:space="preserve">b)  </t>
    </r>
    <r>
      <rPr>
        <sz val="6"/>
        <rFont val="Tahoma"/>
        <family val="2"/>
      </rPr>
      <t>CANTIDAD POR PERCIBIR DE LA EMPRESA U ORGANISMO</t>
    </r>
  </si>
  <si>
    <r>
      <t xml:space="preserve">d)   </t>
    </r>
    <r>
      <rPr>
        <sz val="6"/>
        <rFont val="Tahoma"/>
        <family val="2"/>
      </rPr>
      <t>CANTIDAD POR PERCIBIR DE LA EMPRESA U ORGANISMO</t>
    </r>
  </si>
  <si>
    <r>
      <t xml:space="preserve">  TOTAL CASILLA   I    </t>
    </r>
    <r>
      <rPr>
        <sz val="7"/>
        <rFont val="Tahoma"/>
        <family val="2"/>
      </rPr>
      <t xml:space="preserve">       TOTAL CASILLA   B</t>
    </r>
  </si>
  <si>
    <r>
      <t>TOTAL   I   x   VALOR  U.T.  - TOTAL 1</t>
    </r>
    <r>
      <rPr>
        <b/>
        <sz val="6"/>
        <rFont val="Tahoma"/>
        <family val="2"/>
      </rPr>
      <t xml:space="preserve">     TOTAL   A  -   TOTAL   2</t>
    </r>
  </si>
  <si>
    <r>
      <t xml:space="preserve">  </t>
    </r>
    <r>
      <rPr>
        <sz val="7"/>
        <rFont val="Tahoma"/>
        <family val="2"/>
      </rPr>
      <t xml:space="preserve">L     </t>
    </r>
    <r>
      <rPr>
        <sz val="5.5"/>
        <rFont val="Tahoma"/>
        <family val="2"/>
      </rPr>
      <t>CONTRIBUYENTE O SU REPRESENTANTE CONSTANCIA DE ENTREGA DE LA DETERMINACION DEL</t>
    </r>
  </si>
  <si>
    <r>
      <t xml:space="preserve">  M</t>
    </r>
    <r>
      <rPr>
        <sz val="5.5"/>
        <rFont val="Tahoma"/>
        <family val="2"/>
      </rPr>
      <t xml:space="preserve">     CONSTANCIA DE RECEPCION Y VERIFICACION DE LA INFORMACION POR EL  AGENTE DE</t>
    </r>
  </si>
  <si>
    <t>Ministerio del Poder Popular para el Proceso Social de Trabajo</t>
  </si>
  <si>
    <t>TIPO DE PERSONAL</t>
  </si>
  <si>
    <t>EMP FIJO____OBR___DESIG_____</t>
  </si>
  <si>
    <t>CTTDO EMP____CTTDO OBR___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</si>
</sst>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* #,##0_);_(* \(#,##0\);_(* &quot;-&quot;_);_(@_)"/>
    <numFmt numFmtId="165" formatCode="_(* #,##0.00_);_(* \(#,##0.00\);_(* &quot;-&quot;??_);_(@_)"/>
    <numFmt numFmtId="166" formatCode="_(* #,##0_);_(* \(#,##0\);_(* &quot;-&quot;??_);_(@_)"/>
    <numFmt numFmtId="167" formatCode="_(* #,##0.0_);_(* \(#,##0.0\);_(* &quot;-&quot;??_);_(@_)"/>
  </numFmts>
  <fonts count="43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color indexed="12"/>
      <name val="Tahoma"/>
      <family val="2"/>
    </font>
    <font>
      <sz val="12"/>
      <color indexed="12"/>
      <name val="Tahoma"/>
      <family val="2"/>
    </font>
    <font>
      <sz val="8"/>
      <color indexed="12"/>
      <name val="Tahoma"/>
      <family val="2"/>
    </font>
    <font>
      <sz val="7"/>
      <color indexed="12"/>
      <name val="Tahoma"/>
      <family val="2"/>
    </font>
    <font>
      <sz val="6"/>
      <color indexed="12"/>
      <name val="Tahoma"/>
      <family val="2"/>
    </font>
    <font>
      <sz val="5.5"/>
      <color indexed="12"/>
      <name val="Tahoma"/>
      <family val="2"/>
    </font>
    <font>
      <b/>
      <sz val="10"/>
      <name val="Tahoma"/>
      <family val="2"/>
    </font>
    <font>
      <b/>
      <sz val="11"/>
      <name val="Tahoma"/>
      <family val="2"/>
    </font>
    <font>
      <sz val="8"/>
      <name val="Tahoma"/>
      <family val="2"/>
    </font>
    <font>
      <sz val="10"/>
      <name val="Arial"/>
      <family val="2"/>
    </font>
    <font>
      <sz val="6"/>
      <name val="Tahoma"/>
      <family val="2"/>
    </font>
    <font>
      <b/>
      <u/>
      <sz val="11"/>
      <name val="Tahoma"/>
      <family val="2"/>
    </font>
    <font>
      <b/>
      <sz val="8"/>
      <name val="Tahoma"/>
      <family val="2"/>
    </font>
    <font>
      <sz val="10"/>
      <name val="Tahoma"/>
      <family val="2"/>
    </font>
    <font>
      <sz val="7"/>
      <name val="Tahoma"/>
      <family val="2"/>
    </font>
    <font>
      <sz val="12"/>
      <name val="Tahoma"/>
      <family val="2"/>
    </font>
    <font>
      <b/>
      <sz val="7"/>
      <name val="Tahoma"/>
      <family val="2"/>
    </font>
    <font>
      <sz val="10"/>
      <name val="Arial"/>
      <family val="2"/>
    </font>
    <font>
      <b/>
      <sz val="14"/>
      <name val="Tahoma"/>
      <family val="2"/>
    </font>
    <font>
      <b/>
      <sz val="14"/>
      <name val="Arial"/>
      <family val="2"/>
    </font>
    <font>
      <sz val="14"/>
      <name val="Tahoma"/>
      <family val="2"/>
    </font>
    <font>
      <sz val="14"/>
      <name val="Arial"/>
      <family val="2"/>
    </font>
    <font>
      <sz val="10"/>
      <name val="Arial"/>
      <family val="2"/>
    </font>
    <font>
      <sz val="6.4"/>
      <name val="Tahoma"/>
      <family val="2"/>
    </font>
    <font>
      <sz val="5"/>
      <name val="Tahoma"/>
      <family val="2"/>
    </font>
    <font>
      <sz val="5.3"/>
      <name val="Tahoma"/>
      <family val="2"/>
    </font>
    <font>
      <sz val="14"/>
      <name val="Monotype Sorts"/>
      <charset val="2"/>
    </font>
    <font>
      <b/>
      <sz val="12"/>
      <name val="Tahoma"/>
      <family val="2"/>
    </font>
    <font>
      <sz val="10"/>
      <name val="Arial"/>
      <family val="2"/>
    </font>
    <font>
      <b/>
      <u/>
      <sz val="10"/>
      <name val="Tahoma"/>
      <family val="2"/>
    </font>
    <font>
      <b/>
      <sz val="6"/>
      <name val="Tahoma"/>
      <family val="2"/>
    </font>
    <font>
      <u/>
      <sz val="6"/>
      <name val="Tahoma"/>
      <family val="2"/>
    </font>
    <font>
      <sz val="9"/>
      <name val="Tahoma"/>
      <family val="2"/>
    </font>
    <font>
      <b/>
      <sz val="9"/>
      <name val="Tahoma"/>
      <family val="2"/>
    </font>
    <font>
      <sz val="5.5"/>
      <name val="Tahoma"/>
      <family val="2"/>
    </font>
    <font>
      <u/>
      <sz val="7"/>
      <name val="Tahoma"/>
      <family val="2"/>
    </font>
    <font>
      <u val="singleAccounting"/>
      <sz val="7"/>
      <name val="Tahoma"/>
      <family val="2"/>
    </font>
    <font>
      <b/>
      <u/>
      <sz val="6"/>
      <name val="Tahoma"/>
      <family val="2"/>
    </font>
    <font>
      <sz val="11"/>
      <name val="Tahoma"/>
      <family val="2"/>
    </font>
    <font>
      <b/>
      <sz val="10"/>
      <color rgb="FF00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</fills>
  <borders count="67">
    <border>
      <left/>
      <right/>
      <top/>
      <bottom/>
      <diagonal/>
    </border>
    <border>
      <left style="medium">
        <color indexed="39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39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39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39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39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57">
    <xf numFmtId="0" fontId="0" fillId="0" borderId="0" xfId="0"/>
    <xf numFmtId="0" fontId="3" fillId="0" borderId="0" xfId="0" applyFont="1"/>
    <xf numFmtId="0" fontId="3" fillId="0" borderId="0" xfId="0" applyFont="1" applyBorder="1"/>
    <xf numFmtId="0" fontId="4" fillId="0" borderId="0" xfId="0" applyFont="1" applyBorder="1"/>
    <xf numFmtId="0" fontId="4" fillId="0" borderId="0" xfId="0" applyFont="1"/>
    <xf numFmtId="0" fontId="6" fillId="0" borderId="0" xfId="0" applyFont="1"/>
    <xf numFmtId="0" fontId="7" fillId="0" borderId="0" xfId="0" applyFont="1"/>
    <xf numFmtId="0" fontId="6" fillId="0" borderId="0" xfId="0" applyFont="1" applyBorder="1"/>
    <xf numFmtId="0" fontId="7" fillId="0" borderId="0" xfId="0" applyFont="1" applyBorder="1"/>
    <xf numFmtId="0" fontId="7" fillId="0" borderId="0" xfId="0" applyFont="1" applyProtection="1"/>
    <xf numFmtId="0" fontId="7" fillId="0" borderId="0" xfId="0" applyFont="1" applyAlignment="1">
      <alignment vertical="top"/>
    </xf>
    <xf numFmtId="0" fontId="7" fillId="0" borderId="0" xfId="0" applyFont="1" applyAlignment="1">
      <alignment vertical="center"/>
    </xf>
    <xf numFmtId="0" fontId="8" fillId="0" borderId="0" xfId="0" applyFont="1" applyBorder="1"/>
    <xf numFmtId="0" fontId="5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8" fillId="0" borderId="0" xfId="0" applyFont="1"/>
    <xf numFmtId="0" fontId="7" fillId="0" borderId="0" xfId="0" applyFont="1" applyBorder="1" applyProtection="1"/>
    <xf numFmtId="0" fontId="7" fillId="0" borderId="0" xfId="0" applyFont="1" applyBorder="1" applyAlignment="1">
      <alignment vertical="top"/>
    </xf>
    <xf numFmtId="0" fontId="16" fillId="0" borderId="0" xfId="0" applyFont="1"/>
    <xf numFmtId="0" fontId="16" fillId="0" borderId="0" xfId="0" applyFont="1" applyBorder="1"/>
    <xf numFmtId="0" fontId="10" fillId="0" borderId="0" xfId="0" applyFont="1" applyAlignment="1">
      <alignment horizontal="centerContinuous"/>
    </xf>
    <xf numFmtId="0" fontId="16" fillId="0" borderId="0" xfId="0" applyFont="1" applyAlignment="1">
      <alignment horizontal="centerContinuous"/>
    </xf>
    <xf numFmtId="0" fontId="11" fillId="0" borderId="0" xfId="0" applyFont="1" applyAlignment="1">
      <alignment horizontal="centerContinuous"/>
    </xf>
    <xf numFmtId="0" fontId="17" fillId="0" borderId="0" xfId="0" applyFont="1" applyAlignment="1">
      <alignment horizontal="centerContinuous"/>
    </xf>
    <xf numFmtId="0" fontId="11" fillId="0" borderId="0" xfId="0" applyFont="1"/>
    <xf numFmtId="0" fontId="13" fillId="0" borderId="0" xfId="0" applyFont="1"/>
    <xf numFmtId="0" fontId="13" fillId="0" borderId="1" xfId="0" applyFont="1" applyBorder="1"/>
    <xf numFmtId="0" fontId="13" fillId="0" borderId="2" xfId="0" applyFont="1" applyBorder="1"/>
    <xf numFmtId="0" fontId="13" fillId="0" borderId="3" xfId="0" applyFont="1" applyBorder="1" applyAlignment="1">
      <alignment horizontal="centerContinuous"/>
    </xf>
    <xf numFmtId="0" fontId="16" fillId="0" borderId="2" xfId="0" applyFont="1" applyBorder="1" applyAlignment="1">
      <alignment horizontal="centerContinuous"/>
    </xf>
    <xf numFmtId="0" fontId="13" fillId="0" borderId="2" xfId="0" applyFont="1" applyBorder="1" applyAlignment="1">
      <alignment horizontal="centerContinuous"/>
    </xf>
    <xf numFmtId="0" fontId="13" fillId="0" borderId="4" xfId="0" applyFont="1" applyBorder="1" applyAlignment="1">
      <alignment horizontal="centerContinuous"/>
    </xf>
    <xf numFmtId="0" fontId="19" fillId="0" borderId="5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13" fillId="0" borderId="7" xfId="0" applyFont="1" applyBorder="1" applyAlignment="1">
      <alignment horizontal="centerContinuous"/>
    </xf>
    <xf numFmtId="0" fontId="13" fillId="0" borderId="8" xfId="0" applyFont="1" applyBorder="1" applyAlignment="1">
      <alignment horizontal="centerContinuous"/>
    </xf>
    <xf numFmtId="0" fontId="13" fillId="0" borderId="9" xfId="0" applyFont="1" applyBorder="1" applyAlignment="1">
      <alignment horizontal="centerContinuous"/>
    </xf>
    <xf numFmtId="0" fontId="13" fillId="0" borderId="10" xfId="0" applyFont="1" applyBorder="1" applyAlignment="1">
      <alignment horizontal="centerContinuous"/>
    </xf>
    <xf numFmtId="0" fontId="13" fillId="0" borderId="0" xfId="0" applyFont="1" applyBorder="1" applyAlignment="1">
      <alignment horizontal="centerContinuous"/>
    </xf>
    <xf numFmtId="0" fontId="13" fillId="0" borderId="11" xfId="0" applyFont="1" applyBorder="1" applyAlignment="1">
      <alignment horizontal="centerContinuous"/>
    </xf>
    <xf numFmtId="0" fontId="13" fillId="0" borderId="12" xfId="0" applyFont="1" applyBorder="1" applyAlignment="1">
      <alignment horizontal="centerContinuous"/>
    </xf>
    <xf numFmtId="0" fontId="13" fillId="0" borderId="5" xfId="0" quotePrefix="1" applyFont="1" applyBorder="1" applyAlignment="1">
      <alignment horizontal="left"/>
    </xf>
    <xf numFmtId="0" fontId="13" fillId="0" borderId="9" xfId="0" applyFont="1" applyBorder="1"/>
    <xf numFmtId="0" fontId="13" fillId="0" borderId="10" xfId="0" applyFont="1" applyBorder="1"/>
    <xf numFmtId="0" fontId="17" fillId="0" borderId="13" xfId="0" applyFont="1" applyBorder="1"/>
    <xf numFmtId="0" fontId="17" fillId="0" borderId="14" xfId="0" applyFont="1" applyBorder="1"/>
    <xf numFmtId="0" fontId="13" fillId="0" borderId="14" xfId="0" applyFont="1" applyBorder="1"/>
    <xf numFmtId="0" fontId="26" fillId="0" borderId="15" xfId="0" quotePrefix="1" applyFont="1" applyBorder="1" applyAlignment="1">
      <alignment horizontal="left"/>
    </xf>
    <xf numFmtId="0" fontId="26" fillId="0" borderId="0" xfId="0" quotePrefix="1" applyFont="1" applyBorder="1" applyAlignment="1">
      <alignment horizontal="left"/>
    </xf>
    <xf numFmtId="0" fontId="13" fillId="0" borderId="0" xfId="0" applyFont="1" applyBorder="1"/>
    <xf numFmtId="0" fontId="13" fillId="0" borderId="12" xfId="0" applyFont="1" applyBorder="1"/>
    <xf numFmtId="0" fontId="27" fillId="0" borderId="15" xfId="0" quotePrefix="1" applyFont="1" applyBorder="1" applyAlignment="1">
      <alignment horizontal="left"/>
    </xf>
    <xf numFmtId="0" fontId="27" fillId="0" borderId="0" xfId="0" quotePrefix="1" applyFont="1" applyBorder="1" applyAlignment="1">
      <alignment horizontal="left"/>
    </xf>
    <xf numFmtId="0" fontId="28" fillId="0" borderId="0" xfId="0" quotePrefix="1" applyFont="1" applyBorder="1" applyAlignment="1">
      <alignment horizontal="left"/>
    </xf>
    <xf numFmtId="0" fontId="13" fillId="0" borderId="15" xfId="0" applyFont="1" applyBorder="1"/>
    <xf numFmtId="0" fontId="28" fillId="0" borderId="0" xfId="0" applyFont="1" applyBorder="1"/>
    <xf numFmtId="0" fontId="13" fillId="0" borderId="7" xfId="0" applyFont="1" applyBorder="1"/>
    <xf numFmtId="0" fontId="13" fillId="0" borderId="16" xfId="0" applyFont="1" applyBorder="1"/>
    <xf numFmtId="0" fontId="28" fillId="0" borderId="16" xfId="0" applyFont="1" applyBorder="1"/>
    <xf numFmtId="0" fontId="13" fillId="0" borderId="17" xfId="0" applyFont="1" applyBorder="1"/>
    <xf numFmtId="0" fontId="17" fillId="0" borderId="18" xfId="0" applyFont="1" applyBorder="1"/>
    <xf numFmtId="0" fontId="17" fillId="0" borderId="0" xfId="0" applyFont="1" applyBorder="1"/>
    <xf numFmtId="0" fontId="17" fillId="0" borderId="19" xfId="0" applyFont="1" applyBorder="1"/>
    <xf numFmtId="0" fontId="13" fillId="0" borderId="20" xfId="0" applyFont="1" applyBorder="1"/>
    <xf numFmtId="0" fontId="13" fillId="0" borderId="21" xfId="0" applyFont="1" applyBorder="1"/>
    <xf numFmtId="0" fontId="17" fillId="0" borderId="22" xfId="0" applyFont="1" applyBorder="1" applyAlignment="1">
      <alignment horizontal="right" vertical="center"/>
    </xf>
    <xf numFmtId="0" fontId="17" fillId="0" borderId="23" xfId="0" applyFont="1" applyBorder="1" applyAlignment="1">
      <alignment horizontal="right"/>
    </xf>
    <xf numFmtId="0" fontId="16" fillId="0" borderId="24" xfId="0" applyFont="1" applyBorder="1"/>
    <xf numFmtId="0" fontId="16" fillId="0" borderId="23" xfId="0" applyFont="1" applyBorder="1"/>
    <xf numFmtId="0" fontId="17" fillId="0" borderId="15" xfId="0" quotePrefix="1" applyFont="1" applyBorder="1" applyAlignment="1" applyProtection="1">
      <alignment horizontal="left"/>
    </xf>
    <xf numFmtId="0" fontId="17" fillId="0" borderId="0" xfId="0" quotePrefix="1" applyFont="1" applyBorder="1" applyAlignment="1" applyProtection="1">
      <alignment horizontal="left"/>
    </xf>
    <xf numFmtId="0" fontId="13" fillId="0" borderId="0" xfId="0" applyFont="1" applyBorder="1" applyProtection="1"/>
    <xf numFmtId="0" fontId="17" fillId="0" borderId="25" xfId="0" quotePrefix="1" applyFont="1" applyBorder="1" applyAlignment="1" applyProtection="1">
      <alignment horizontal="left"/>
    </xf>
    <xf numFmtId="0" fontId="13" fillId="0" borderId="12" xfId="0" applyFont="1" applyBorder="1" applyProtection="1"/>
    <xf numFmtId="0" fontId="17" fillId="0" borderId="7" xfId="0" applyFont="1" applyBorder="1" applyAlignment="1">
      <alignment horizontal="right" vertical="center"/>
    </xf>
    <xf numFmtId="0" fontId="17" fillId="0" borderId="16" xfId="0" applyFont="1" applyBorder="1" applyAlignment="1">
      <alignment horizontal="right"/>
    </xf>
    <xf numFmtId="0" fontId="17" fillId="0" borderId="26" xfId="0" applyFont="1" applyBorder="1"/>
    <xf numFmtId="0" fontId="17" fillId="0" borderId="16" xfId="0" applyFont="1" applyBorder="1"/>
    <xf numFmtId="0" fontId="17" fillId="0" borderId="0" xfId="0" quotePrefix="1" applyFont="1" applyBorder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5" fillId="0" borderId="0" xfId="0" applyFont="1" applyBorder="1" applyAlignment="1">
      <alignment horizontal="center" vertical="center"/>
    </xf>
    <xf numFmtId="0" fontId="29" fillId="0" borderId="0" xfId="0" quotePrefix="1" applyFont="1" applyBorder="1" applyAlignment="1">
      <alignment horizontal="left"/>
    </xf>
    <xf numFmtId="0" fontId="13" fillId="0" borderId="11" xfId="0" applyFont="1" applyBorder="1"/>
    <xf numFmtId="0" fontId="17" fillId="0" borderId="27" xfId="0" quotePrefix="1" applyFont="1" applyBorder="1" applyAlignment="1">
      <alignment horizontal="left"/>
    </xf>
    <xf numFmtId="0" fontId="17" fillId="0" borderId="9" xfId="0" applyFont="1" applyBorder="1"/>
    <xf numFmtId="0" fontId="13" fillId="0" borderId="28" xfId="0" applyFont="1" applyBorder="1"/>
    <xf numFmtId="0" fontId="17" fillId="0" borderId="15" xfId="0" quotePrefix="1" applyFont="1" applyBorder="1" applyAlignment="1">
      <alignment horizontal="left"/>
    </xf>
    <xf numFmtId="0" fontId="17" fillId="0" borderId="0" xfId="0" quotePrefix="1" applyFont="1" applyBorder="1" applyAlignment="1">
      <alignment horizontal="left"/>
    </xf>
    <xf numFmtId="0" fontId="11" fillId="0" borderId="9" xfId="0" applyFont="1" applyBorder="1" applyAlignment="1">
      <alignment horizontal="centerContinuous"/>
    </xf>
    <xf numFmtId="0" fontId="13" fillId="0" borderId="28" xfId="0" applyFont="1" applyBorder="1" applyAlignment="1">
      <alignment horizontal="centerContinuous"/>
    </xf>
    <xf numFmtId="0" fontId="13" fillId="0" borderId="7" xfId="0" applyFont="1" applyBorder="1" applyAlignment="1">
      <alignment horizontal="center"/>
    </xf>
    <xf numFmtId="0" fontId="13" fillId="0" borderId="29" xfId="0" applyFont="1" applyBorder="1"/>
    <xf numFmtId="0" fontId="13" fillId="0" borderId="27" xfId="0" applyFont="1" applyBorder="1" applyAlignment="1">
      <alignment horizontal="center" vertical="top"/>
    </xf>
    <xf numFmtId="0" fontId="13" fillId="0" borderId="30" xfId="0" applyFont="1" applyBorder="1" applyAlignment="1">
      <alignment horizontal="center"/>
    </xf>
    <xf numFmtId="0" fontId="13" fillId="0" borderId="31" xfId="0" applyFont="1" applyBorder="1"/>
    <xf numFmtId="0" fontId="17" fillId="0" borderId="31" xfId="0" applyFont="1" applyBorder="1"/>
    <xf numFmtId="0" fontId="15" fillId="0" borderId="31" xfId="0" applyFont="1" applyBorder="1" applyAlignment="1">
      <alignment horizontal="center"/>
    </xf>
    <xf numFmtId="0" fontId="29" fillId="0" borderId="32" xfId="0" quotePrefix="1" applyFont="1" applyBorder="1" applyAlignment="1">
      <alignment horizontal="left"/>
    </xf>
    <xf numFmtId="0" fontId="13" fillId="0" borderId="33" xfId="0" applyFont="1" applyBorder="1"/>
    <xf numFmtId="0" fontId="17" fillId="0" borderId="7" xfId="0" quotePrefix="1" applyFont="1" applyBorder="1" applyAlignment="1">
      <alignment horizontal="left"/>
    </xf>
    <xf numFmtId="0" fontId="13" fillId="0" borderId="0" xfId="0" quotePrefix="1" applyFont="1" applyBorder="1" applyAlignment="1">
      <alignment horizontal="left"/>
    </xf>
    <xf numFmtId="0" fontId="32" fillId="0" borderId="0" xfId="0" quotePrefix="1" applyFont="1" applyBorder="1" applyAlignment="1">
      <alignment horizontal="right"/>
    </xf>
    <xf numFmtId="0" fontId="17" fillId="0" borderId="34" xfId="0" quotePrefix="1" applyFont="1" applyBorder="1" applyAlignment="1">
      <alignment horizontal="left"/>
    </xf>
    <xf numFmtId="0" fontId="13" fillId="0" borderId="35" xfId="0" applyFont="1" applyBorder="1"/>
    <xf numFmtId="0" fontId="13" fillId="0" borderId="30" xfId="0" applyFont="1" applyBorder="1" applyAlignment="1">
      <alignment horizontal="center" vertical="center"/>
    </xf>
    <xf numFmtId="0" fontId="17" fillId="0" borderId="31" xfId="0" applyFont="1" applyBorder="1" applyAlignment="1">
      <alignment vertical="center"/>
    </xf>
    <xf numFmtId="0" fontId="13" fillId="0" borderId="31" xfId="0" applyFont="1" applyBorder="1" applyAlignment="1">
      <alignment vertical="center"/>
    </xf>
    <xf numFmtId="0" fontId="29" fillId="0" borderId="16" xfId="0" quotePrefix="1" applyFont="1" applyBorder="1" applyAlignment="1">
      <alignment horizontal="left"/>
    </xf>
    <xf numFmtId="0" fontId="13" fillId="0" borderId="27" xfId="0" applyFont="1" applyBorder="1"/>
    <xf numFmtId="0" fontId="13" fillId="0" borderId="30" xfId="0" applyFont="1" applyBorder="1" applyAlignment="1">
      <alignment vertical="center"/>
    </xf>
    <xf numFmtId="0" fontId="17" fillId="0" borderId="36" xfId="0" quotePrefix="1" applyFont="1" applyBorder="1" applyAlignment="1">
      <alignment horizontal="left"/>
    </xf>
    <xf numFmtId="0" fontId="13" fillId="0" borderId="37" xfId="0" applyFont="1" applyBorder="1"/>
    <xf numFmtId="0" fontId="13" fillId="0" borderId="15" xfId="0" applyFont="1" applyBorder="1" applyAlignment="1">
      <alignment horizontal="center"/>
    </xf>
    <xf numFmtId="0" fontId="11" fillId="0" borderId="0" xfId="0" applyFont="1" applyBorder="1"/>
    <xf numFmtId="0" fontId="16" fillId="0" borderId="0" xfId="0" applyFont="1" applyBorder="1" applyAlignment="1">
      <alignment horizontal="right"/>
    </xf>
    <xf numFmtId="0" fontId="34" fillId="0" borderId="0" xfId="0" applyFont="1" applyBorder="1"/>
    <xf numFmtId="0" fontId="13" fillId="0" borderId="15" xfId="0" applyFont="1" applyBorder="1" applyAlignment="1">
      <alignment horizontal="center" vertical="center"/>
    </xf>
    <xf numFmtId="0" fontId="17" fillId="0" borderId="38" xfId="0" quotePrefix="1" applyFont="1" applyBorder="1" applyAlignment="1">
      <alignment horizontal="left" vertical="center"/>
    </xf>
    <xf numFmtId="0" fontId="13" fillId="0" borderId="39" xfId="0" applyFont="1" applyBorder="1" applyAlignment="1">
      <alignment vertical="center"/>
    </xf>
    <xf numFmtId="0" fontId="37" fillId="0" borderId="0" xfId="0" applyFont="1" applyBorder="1"/>
    <xf numFmtId="0" fontId="11" fillId="0" borderId="15" xfId="0" applyFont="1" applyBorder="1" applyAlignment="1">
      <alignment vertical="center"/>
    </xf>
    <xf numFmtId="0" fontId="11" fillId="0" borderId="0" xfId="0" applyFont="1" applyBorder="1" applyAlignment="1">
      <alignment horizontal="right" vertical="center"/>
    </xf>
    <xf numFmtId="0" fontId="11" fillId="0" borderId="0" xfId="0" applyFont="1" applyBorder="1" applyAlignment="1">
      <alignment horizontal="center" vertical="center"/>
    </xf>
    <xf numFmtId="0" fontId="38" fillId="0" borderId="0" xfId="0" applyFont="1" applyBorder="1" applyAlignment="1">
      <alignment horizontal="centerContinuous" vertical="justify"/>
    </xf>
    <xf numFmtId="0" fontId="23" fillId="0" borderId="0" xfId="0" quotePrefix="1" applyFont="1" applyBorder="1" applyAlignment="1">
      <alignment horizontal="center"/>
    </xf>
    <xf numFmtId="0" fontId="13" fillId="0" borderId="40" xfId="0" applyFont="1" applyBorder="1"/>
    <xf numFmtId="0" fontId="17" fillId="0" borderId="41" xfId="0" quotePrefix="1" applyFont="1" applyBorder="1" applyAlignment="1">
      <alignment horizontal="left"/>
    </xf>
    <xf numFmtId="0" fontId="13" fillId="0" borderId="4" xfId="0" applyFont="1" applyBorder="1"/>
    <xf numFmtId="0" fontId="13" fillId="0" borderId="15" xfId="0" quotePrefix="1" applyFont="1" applyBorder="1" applyAlignment="1">
      <alignment horizontal="left"/>
    </xf>
    <xf numFmtId="0" fontId="13" fillId="0" borderId="15" xfId="0" quotePrefix="1" applyFont="1" applyBorder="1" applyAlignment="1">
      <alignment horizontal="left" vertical="center"/>
    </xf>
    <xf numFmtId="0" fontId="40" fillId="0" borderId="0" xfId="0" applyFont="1" applyBorder="1" applyAlignment="1">
      <alignment horizontal="centerContinuous" vertical="justify"/>
    </xf>
    <xf numFmtId="0" fontId="33" fillId="0" borderId="0" xfId="0" applyFont="1" applyBorder="1" applyAlignment="1">
      <alignment horizontal="centerContinuous" vertical="justify"/>
    </xf>
    <xf numFmtId="0" fontId="33" fillId="0" borderId="0" xfId="0" applyFont="1" applyBorder="1" applyAlignment="1">
      <alignment vertical="center"/>
    </xf>
    <xf numFmtId="165" fontId="33" fillId="0" borderId="0" xfId="0" applyNumberFormat="1" applyFont="1" applyBorder="1" applyAlignment="1">
      <alignment vertical="center"/>
    </xf>
    <xf numFmtId="0" fontId="13" fillId="2" borderId="15" xfId="0" applyFont="1" applyFill="1" applyBorder="1"/>
    <xf numFmtId="0" fontId="13" fillId="2" borderId="0" xfId="0" applyFont="1" applyFill="1" applyBorder="1" applyAlignment="1">
      <alignment horizontal="centerContinuous"/>
    </xf>
    <xf numFmtId="0" fontId="13" fillId="2" borderId="0" xfId="0" applyFont="1" applyFill="1" applyBorder="1"/>
    <xf numFmtId="0" fontId="13" fillId="2" borderId="0" xfId="0" applyFont="1" applyFill="1" applyBorder="1" applyAlignment="1"/>
    <xf numFmtId="0" fontId="13" fillId="2" borderId="12" xfId="0" applyFont="1" applyFill="1" applyBorder="1" applyAlignment="1">
      <alignment horizontal="centerContinuous"/>
    </xf>
    <xf numFmtId="165" fontId="13" fillId="0" borderId="0" xfId="1" applyFont="1" applyBorder="1" applyAlignment="1">
      <alignment horizontal="centerContinuous"/>
    </xf>
    <xf numFmtId="0" fontId="13" fillId="0" borderId="0" xfId="0" quotePrefix="1" applyFont="1" applyBorder="1" applyAlignment="1">
      <alignment horizontal="fill"/>
    </xf>
    <xf numFmtId="165" fontId="13" fillId="0" borderId="0" xfId="1" applyFont="1" applyBorder="1" applyAlignment="1">
      <alignment horizontal="right"/>
    </xf>
    <xf numFmtId="2" fontId="13" fillId="0" borderId="0" xfId="0" applyNumberFormat="1" applyFont="1" applyBorder="1" applyAlignment="1">
      <alignment horizontal="center"/>
    </xf>
    <xf numFmtId="10" fontId="13" fillId="0" borderId="0" xfId="2" applyNumberFormat="1" applyFont="1" applyBorder="1" applyAlignment="1">
      <alignment horizontal="centerContinuous"/>
    </xf>
    <xf numFmtId="167" fontId="13" fillId="0" borderId="0" xfId="1" applyNumberFormat="1" applyFont="1" applyBorder="1" applyAlignment="1">
      <alignment horizontal="centerContinuous"/>
    </xf>
    <xf numFmtId="165" fontId="13" fillId="0" borderId="0" xfId="1" quotePrefix="1" applyFont="1" applyBorder="1" applyAlignment="1">
      <alignment horizontal="left"/>
    </xf>
    <xf numFmtId="0" fontId="13" fillId="0" borderId="41" xfId="0" applyFont="1" applyBorder="1"/>
    <xf numFmtId="165" fontId="13" fillId="0" borderId="2" xfId="1" applyFont="1" applyBorder="1" applyAlignment="1">
      <alignment horizontal="centerContinuous"/>
    </xf>
    <xf numFmtId="165" fontId="13" fillId="0" borderId="2" xfId="1" applyFont="1" applyBorder="1"/>
    <xf numFmtId="0" fontId="13" fillId="0" borderId="42" xfId="0" applyFont="1" applyBorder="1"/>
    <xf numFmtId="0" fontId="17" fillId="0" borderId="2" xfId="0" applyFont="1" applyBorder="1"/>
    <xf numFmtId="0" fontId="37" fillId="0" borderId="15" xfId="0" quotePrefix="1" applyFont="1" applyBorder="1" applyAlignment="1">
      <alignment horizontal="left"/>
    </xf>
    <xf numFmtId="165" fontId="13" fillId="0" borderId="0" xfId="1" applyFont="1" applyBorder="1"/>
    <xf numFmtId="0" fontId="15" fillId="0" borderId="0" xfId="0" applyFont="1" applyBorder="1"/>
    <xf numFmtId="49" fontId="15" fillId="0" borderId="0" xfId="0" applyNumberFormat="1" applyFont="1" applyBorder="1"/>
    <xf numFmtId="0" fontId="33" fillId="0" borderId="0" xfId="0" applyFont="1" applyBorder="1"/>
    <xf numFmtId="14" fontId="13" fillId="0" borderId="0" xfId="0" applyNumberFormat="1" applyFont="1" applyBorder="1"/>
    <xf numFmtId="0" fontId="37" fillId="0" borderId="30" xfId="0" applyFont="1" applyBorder="1"/>
    <xf numFmtId="0" fontId="37" fillId="0" borderId="31" xfId="0" applyFont="1" applyBorder="1"/>
    <xf numFmtId="0" fontId="37" fillId="0" borderId="31" xfId="0" applyFont="1" applyBorder="1" applyAlignment="1">
      <alignment horizontal="center"/>
    </xf>
    <xf numFmtId="0" fontId="37" fillId="0" borderId="33" xfId="0" applyFont="1" applyBorder="1"/>
    <xf numFmtId="0" fontId="37" fillId="0" borderId="43" xfId="0" applyFont="1" applyBorder="1"/>
    <xf numFmtId="0" fontId="13" fillId="0" borderId="44" xfId="0" applyFont="1" applyBorder="1"/>
    <xf numFmtId="0" fontId="9" fillId="0" borderId="16" xfId="0" quotePrefix="1" applyFont="1" applyBorder="1" applyAlignment="1">
      <alignment horizontal="right"/>
    </xf>
    <xf numFmtId="0" fontId="9" fillId="0" borderId="16" xfId="0" applyFont="1" applyBorder="1"/>
    <xf numFmtId="0" fontId="18" fillId="0" borderId="16" xfId="0" applyFont="1" applyBorder="1"/>
    <xf numFmtId="0" fontId="15" fillId="0" borderId="16" xfId="0" applyFont="1" applyBorder="1" applyAlignment="1">
      <alignment horizontal="center"/>
    </xf>
    <xf numFmtId="0" fontId="7" fillId="0" borderId="0" xfId="0" applyFont="1" applyFill="1"/>
    <xf numFmtId="0" fontId="13" fillId="0" borderId="0" xfId="0" applyFont="1" applyFill="1" applyBorder="1"/>
    <xf numFmtId="0" fontId="13" fillId="0" borderId="12" xfId="0" applyFont="1" applyFill="1" applyBorder="1"/>
    <xf numFmtId="0" fontId="11" fillId="0" borderId="16" xfId="0" applyFont="1" applyFill="1" applyBorder="1" applyAlignment="1">
      <alignment horizontal="centerContinuous"/>
    </xf>
    <xf numFmtId="0" fontId="11" fillId="0" borderId="17" xfId="0" applyFont="1" applyFill="1" applyBorder="1" applyAlignment="1">
      <alignment horizontal="centerContinuous"/>
    </xf>
    <xf numFmtId="0" fontId="23" fillId="0" borderId="16" xfId="0" applyFont="1" applyFill="1" applyBorder="1" applyAlignment="1">
      <alignment horizontal="center"/>
    </xf>
    <xf numFmtId="0" fontId="9" fillId="0" borderId="16" xfId="0" quotePrefix="1" applyFont="1" applyFill="1" applyBorder="1" applyAlignment="1">
      <alignment horizontal="right"/>
    </xf>
    <xf numFmtId="0" fontId="9" fillId="0" borderId="16" xfId="0" applyFont="1" applyFill="1" applyBorder="1"/>
    <xf numFmtId="0" fontId="23" fillId="0" borderId="0" xfId="0" applyFont="1" applyFill="1" applyBorder="1" applyAlignment="1">
      <alignment horizontal="center"/>
    </xf>
    <xf numFmtId="0" fontId="9" fillId="0" borderId="0" xfId="0" quotePrefix="1" applyFont="1" applyFill="1" applyBorder="1" applyAlignment="1">
      <alignment horizontal="right"/>
    </xf>
    <xf numFmtId="0" fontId="9" fillId="0" borderId="0" xfId="0" applyFont="1" applyFill="1" applyBorder="1"/>
    <xf numFmtId="0" fontId="9" fillId="0" borderId="0" xfId="0" quotePrefix="1" applyFont="1" applyFill="1" applyBorder="1" applyAlignment="1">
      <alignment horizontal="center"/>
    </xf>
    <xf numFmtId="165" fontId="10" fillId="0" borderId="0" xfId="1" applyFont="1" applyFill="1" applyBorder="1" applyAlignment="1">
      <alignment horizontal="centerContinuous"/>
    </xf>
    <xf numFmtId="165" fontId="14" fillId="0" borderId="0" xfId="1" applyFont="1" applyFill="1" applyBorder="1" applyAlignment="1">
      <alignment horizontal="centerContinuous"/>
    </xf>
    <xf numFmtId="0" fontId="13" fillId="0" borderId="11" xfId="0" applyFont="1" applyFill="1" applyBorder="1"/>
    <xf numFmtId="0" fontId="18" fillId="0" borderId="0" xfId="0" applyFont="1" applyFill="1" applyBorder="1"/>
    <xf numFmtId="0" fontId="15" fillId="0" borderId="0" xfId="0" applyFont="1" applyFill="1" applyBorder="1" applyAlignment="1">
      <alignment horizontal="center"/>
    </xf>
    <xf numFmtId="0" fontId="29" fillId="0" borderId="31" xfId="0" quotePrefix="1" applyFont="1" applyFill="1" applyBorder="1" applyAlignment="1">
      <alignment horizontal="left"/>
    </xf>
    <xf numFmtId="0" fontId="11" fillId="0" borderId="0" xfId="0" applyFont="1" applyFill="1" applyBorder="1" applyAlignment="1">
      <alignment horizontal="centerContinuous"/>
    </xf>
    <xf numFmtId="0" fontId="11" fillId="0" borderId="12" xfId="0" applyFont="1" applyFill="1" applyBorder="1" applyAlignment="1">
      <alignment horizontal="centerContinuous"/>
    </xf>
    <xf numFmtId="0" fontId="13" fillId="0" borderId="35" xfId="0" applyFont="1" applyFill="1" applyBorder="1"/>
    <xf numFmtId="0" fontId="13" fillId="0" borderId="2" xfId="0" applyFont="1" applyFill="1" applyBorder="1"/>
    <xf numFmtId="0" fontId="13" fillId="0" borderId="45" xfId="0" applyFont="1" applyFill="1" applyBorder="1"/>
    <xf numFmtId="0" fontId="13" fillId="0" borderId="46" xfId="0" applyFont="1" applyFill="1" applyBorder="1"/>
    <xf numFmtId="0" fontId="13" fillId="0" borderId="31" xfId="0" applyFont="1" applyFill="1" applyBorder="1" applyAlignment="1">
      <alignment vertical="center"/>
    </xf>
    <xf numFmtId="0" fontId="15" fillId="0" borderId="31" xfId="0" applyFont="1" applyFill="1" applyBorder="1" applyAlignment="1">
      <alignment horizontal="center" vertical="center"/>
    </xf>
    <xf numFmtId="0" fontId="29" fillId="0" borderId="32" xfId="0" quotePrefix="1" applyFont="1" applyFill="1" applyBorder="1" applyAlignment="1">
      <alignment horizontal="left"/>
    </xf>
    <xf numFmtId="0" fontId="13" fillId="0" borderId="33" xfId="0" applyFont="1" applyFill="1" applyBorder="1" applyAlignment="1">
      <alignment vertical="center"/>
    </xf>
    <xf numFmtId="0" fontId="11" fillId="0" borderId="31" xfId="0" applyFont="1" applyFill="1" applyBorder="1" applyAlignment="1">
      <alignment horizontal="centerContinuous"/>
    </xf>
    <xf numFmtId="0" fontId="11" fillId="0" borderId="43" xfId="0" applyFont="1" applyFill="1" applyBorder="1" applyAlignment="1">
      <alignment horizontal="centerContinuous" vertical="center"/>
    </xf>
    <xf numFmtId="0" fontId="29" fillId="0" borderId="16" xfId="0" quotePrefix="1" applyFont="1" applyFill="1" applyBorder="1" applyAlignment="1">
      <alignment horizontal="left"/>
    </xf>
    <xf numFmtId="0" fontId="13" fillId="0" borderId="9" xfId="0" applyFont="1" applyFill="1" applyBorder="1"/>
    <xf numFmtId="0" fontId="13" fillId="0" borderId="28" xfId="0" applyFont="1" applyFill="1" applyBorder="1"/>
    <xf numFmtId="0" fontId="33" fillId="0" borderId="31" xfId="0" applyFont="1" applyFill="1" applyBorder="1" applyAlignment="1">
      <alignment vertical="center"/>
    </xf>
    <xf numFmtId="0" fontId="11" fillId="0" borderId="32" xfId="0" applyFont="1" applyFill="1" applyBorder="1" applyAlignment="1">
      <alignment horizontal="centerContinuous"/>
    </xf>
    <xf numFmtId="0" fontId="13" fillId="0" borderId="47" xfId="0" applyFont="1" applyFill="1" applyBorder="1" applyAlignment="1">
      <alignment horizontal="centerContinuous" vertical="center"/>
    </xf>
    <xf numFmtId="0" fontId="13" fillId="0" borderId="37" xfId="0" applyFont="1" applyFill="1" applyBorder="1"/>
    <xf numFmtId="0" fontId="13" fillId="0" borderId="48" xfId="0" applyFont="1" applyFill="1" applyBorder="1"/>
    <xf numFmtId="0" fontId="11" fillId="0" borderId="16" xfId="0" applyFont="1" applyFill="1" applyBorder="1"/>
    <xf numFmtId="0" fontId="13" fillId="0" borderId="29" xfId="0" applyFont="1" applyFill="1" applyBorder="1"/>
    <xf numFmtId="0" fontId="13" fillId="0" borderId="0" xfId="0" quotePrefix="1" applyFont="1" applyFill="1" applyBorder="1" applyAlignment="1">
      <alignment horizontal="left"/>
    </xf>
    <xf numFmtId="0" fontId="11" fillId="0" borderId="0" xfId="0" applyFont="1" applyFill="1" applyBorder="1"/>
    <xf numFmtId="164" fontId="11" fillId="0" borderId="0" xfId="0" applyNumberFormat="1" applyFont="1" applyFill="1" applyBorder="1"/>
    <xf numFmtId="0" fontId="35" fillId="0" borderId="0" xfId="0" applyFont="1" applyFill="1" applyBorder="1" applyAlignment="1">
      <alignment horizontal="center"/>
    </xf>
    <xf numFmtId="0" fontId="11" fillId="0" borderId="9" xfId="0" quotePrefix="1" applyFont="1" applyFill="1" applyBorder="1" applyAlignment="1">
      <alignment horizontal="left"/>
    </xf>
    <xf numFmtId="0" fontId="13" fillId="0" borderId="10" xfId="0" applyFont="1" applyFill="1" applyBorder="1"/>
    <xf numFmtId="0" fontId="13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center" vertical="center"/>
    </xf>
    <xf numFmtId="0" fontId="29" fillId="0" borderId="20" xfId="0" quotePrefix="1" applyFont="1" applyFill="1" applyBorder="1" applyAlignment="1">
      <alignment horizontal="left"/>
    </xf>
    <xf numFmtId="0" fontId="13" fillId="0" borderId="11" xfId="0" applyFont="1" applyFill="1" applyBorder="1" applyAlignment="1">
      <alignment vertical="center"/>
    </xf>
    <xf numFmtId="0" fontId="11" fillId="0" borderId="20" xfId="0" applyFont="1" applyFill="1" applyBorder="1" applyAlignment="1">
      <alignment horizontal="centerContinuous" vertical="center"/>
    </xf>
    <xf numFmtId="0" fontId="13" fillId="0" borderId="21" xfId="0" applyFont="1" applyFill="1" applyBorder="1" applyAlignment="1">
      <alignment horizontal="centerContinuous" vertical="center"/>
    </xf>
    <xf numFmtId="0" fontId="13" fillId="0" borderId="39" xfId="0" applyFont="1" applyFill="1" applyBorder="1" applyAlignment="1">
      <alignment vertical="center"/>
    </xf>
    <xf numFmtId="0" fontId="15" fillId="0" borderId="39" xfId="0" applyFont="1" applyFill="1" applyBorder="1" applyAlignment="1">
      <alignment horizontal="center" vertical="center"/>
    </xf>
    <xf numFmtId="0" fontId="30" fillId="0" borderId="39" xfId="0" applyFont="1" applyFill="1" applyBorder="1" applyAlignment="1">
      <alignment horizontal="center" vertical="center"/>
    </xf>
    <xf numFmtId="0" fontId="36" fillId="0" borderId="39" xfId="0" applyFont="1" applyFill="1" applyBorder="1" applyAlignment="1">
      <alignment horizontal="center" vertical="center"/>
    </xf>
    <xf numFmtId="0" fontId="29" fillId="0" borderId="39" xfId="0" quotePrefix="1" applyFont="1" applyFill="1" applyBorder="1" applyAlignment="1">
      <alignment horizontal="left"/>
    </xf>
    <xf numFmtId="0" fontId="13" fillId="0" borderId="49" xfId="0" applyFont="1" applyFill="1" applyBorder="1" applyAlignment="1">
      <alignment vertical="center"/>
    </xf>
    <xf numFmtId="0" fontId="11" fillId="0" borderId="39" xfId="0" applyFont="1" applyFill="1" applyBorder="1" applyAlignment="1">
      <alignment horizontal="centerContinuous" vertical="center"/>
    </xf>
    <xf numFmtId="0" fontId="11" fillId="0" borderId="50" xfId="0" applyFont="1" applyFill="1" applyBorder="1" applyAlignment="1">
      <alignment horizontal="centerContinuous" vertical="center"/>
    </xf>
    <xf numFmtId="0" fontId="17" fillId="0" borderId="0" xfId="0" applyFont="1" applyFill="1" applyBorder="1" applyAlignment="1">
      <alignment horizontal="centerContinuous" vertical="center"/>
    </xf>
    <xf numFmtId="0" fontId="11" fillId="0" borderId="0" xfId="0" applyFont="1" applyFill="1" applyBorder="1" applyAlignment="1">
      <alignment vertical="center"/>
    </xf>
    <xf numFmtId="165" fontId="39" fillId="0" borderId="0" xfId="0" applyNumberFormat="1" applyFont="1" applyFill="1" applyBorder="1" applyAlignment="1">
      <alignment horizontal="centerContinuous" vertical="justify"/>
    </xf>
    <xf numFmtId="0" fontId="11" fillId="0" borderId="0" xfId="0" applyFont="1" applyFill="1" applyBorder="1" applyAlignment="1">
      <alignment horizontal="centerContinuous" vertical="center"/>
    </xf>
    <xf numFmtId="0" fontId="11" fillId="0" borderId="0" xfId="0" applyFont="1" applyFill="1" applyBorder="1" applyAlignment="1">
      <alignment horizontal="left" vertical="center"/>
    </xf>
    <xf numFmtId="0" fontId="15" fillId="0" borderId="0" xfId="0" applyFont="1" applyFill="1" applyBorder="1" applyAlignment="1">
      <alignment vertical="center"/>
    </xf>
    <xf numFmtId="0" fontId="30" fillId="0" borderId="0" xfId="0" applyFont="1" applyFill="1" applyBorder="1" applyAlignment="1">
      <alignment vertical="center"/>
    </xf>
    <xf numFmtId="0" fontId="11" fillId="0" borderId="12" xfId="0" applyFont="1" applyFill="1" applyBorder="1" applyAlignment="1">
      <alignment vertical="center"/>
    </xf>
    <xf numFmtId="165" fontId="17" fillId="0" borderId="0" xfId="0" applyNumberFormat="1" applyFont="1" applyFill="1" applyBorder="1" applyAlignment="1">
      <alignment horizontal="centerContinuous" vertical="justify"/>
    </xf>
    <xf numFmtId="2" fontId="10" fillId="0" borderId="0" xfId="0" applyNumberFormat="1" applyFont="1" applyFill="1" applyBorder="1" applyAlignment="1">
      <alignment horizontal="centerContinuous" vertical="center"/>
    </xf>
    <xf numFmtId="0" fontId="10" fillId="0" borderId="0" xfId="0" applyFont="1" applyFill="1" applyBorder="1" applyAlignment="1">
      <alignment horizontal="centerContinuous" vertical="center"/>
    </xf>
    <xf numFmtId="3" fontId="16" fillId="0" borderId="0" xfId="0" applyNumberFormat="1" applyFont="1" applyFill="1" applyBorder="1"/>
    <xf numFmtId="0" fontId="10" fillId="0" borderId="0" xfId="0" applyFont="1" applyFill="1" applyBorder="1"/>
    <xf numFmtId="0" fontId="10" fillId="0" borderId="12" xfId="0" applyFont="1" applyFill="1" applyBorder="1"/>
    <xf numFmtId="0" fontId="13" fillId="0" borderId="31" xfId="0" applyFont="1" applyFill="1" applyBorder="1" applyAlignment="1">
      <alignment horizontal="centerContinuous" vertical="center"/>
    </xf>
    <xf numFmtId="4" fontId="13" fillId="0" borderId="31" xfId="0" applyNumberFormat="1" applyFont="1" applyFill="1" applyBorder="1" applyAlignment="1">
      <alignment horizontal="centerContinuous" vertical="center"/>
    </xf>
    <xf numFmtId="0" fontId="13" fillId="0" borderId="31" xfId="0" applyFont="1" applyFill="1" applyBorder="1" applyAlignment="1">
      <alignment horizontal="center" vertical="center"/>
    </xf>
    <xf numFmtId="1" fontId="13" fillId="0" borderId="0" xfId="0" applyNumberFormat="1" applyFont="1" applyFill="1" applyBorder="1" applyAlignment="1">
      <alignment horizontal="centerContinuous" vertical="center"/>
    </xf>
    <xf numFmtId="0" fontId="41" fillId="0" borderId="0" xfId="0" applyFont="1" applyFill="1" applyBorder="1" applyAlignment="1">
      <alignment vertical="center"/>
    </xf>
    <xf numFmtId="0" fontId="16" fillId="0" borderId="12" xfId="0" applyFont="1" applyFill="1" applyBorder="1" applyAlignment="1">
      <alignment vertical="center"/>
    </xf>
    <xf numFmtId="0" fontId="13" fillId="0" borderId="0" xfId="0" applyFont="1" applyFill="1" applyBorder="1" applyAlignment="1">
      <alignment horizontal="centerContinuous" vertical="center"/>
    </xf>
    <xf numFmtId="0" fontId="11" fillId="0" borderId="0" xfId="0" applyFont="1" applyFill="1" applyBorder="1" applyAlignment="1">
      <alignment horizontal="center" vertical="center"/>
    </xf>
    <xf numFmtId="0" fontId="13" fillId="0" borderId="12" xfId="0" applyFont="1" applyFill="1" applyBorder="1" applyAlignment="1">
      <alignment vertical="center"/>
    </xf>
    <xf numFmtId="165" fontId="13" fillId="0" borderId="31" xfId="0" applyNumberFormat="1" applyFont="1" applyFill="1" applyBorder="1" applyAlignment="1">
      <alignment horizontal="centerContinuous" vertical="center"/>
    </xf>
    <xf numFmtId="165" fontId="13" fillId="0" borderId="0" xfId="0" applyNumberFormat="1" applyFont="1" applyFill="1" applyBorder="1" applyAlignment="1">
      <alignment horizontal="centerContinuous" vertical="center"/>
    </xf>
    <xf numFmtId="4" fontId="13" fillId="0" borderId="0" xfId="0" applyNumberFormat="1" applyFont="1" applyFill="1" applyBorder="1" applyAlignment="1">
      <alignment horizontal="centerContinuous" vertical="center"/>
    </xf>
    <xf numFmtId="0" fontId="9" fillId="3" borderId="16" xfId="0" applyFont="1" applyFill="1" applyBorder="1" applyAlignment="1">
      <alignment horizontal="center"/>
    </xf>
    <xf numFmtId="0" fontId="42" fillId="0" borderId="0" xfId="0" applyFont="1" applyAlignment="1">
      <alignment horizontal="center"/>
    </xf>
    <xf numFmtId="0" fontId="9" fillId="0" borderId="9" xfId="0" applyFont="1" applyBorder="1" applyAlignment="1">
      <alignment horizontal="center"/>
    </xf>
    <xf numFmtId="0" fontId="18" fillId="3" borderId="27" xfId="0" applyFont="1" applyFill="1" applyBorder="1" applyAlignment="1">
      <alignment horizontal="left"/>
    </xf>
    <xf numFmtId="0" fontId="18" fillId="3" borderId="9" xfId="0" applyFont="1" applyFill="1" applyBorder="1" applyAlignment="1"/>
    <xf numFmtId="0" fontId="18" fillId="3" borderId="27" xfId="0" applyFont="1" applyFill="1" applyBorder="1" applyAlignment="1"/>
    <xf numFmtId="3" fontId="9" fillId="3" borderId="9" xfId="0" applyNumberFormat="1" applyFont="1" applyFill="1" applyBorder="1" applyAlignment="1">
      <alignment horizontal="center"/>
    </xf>
    <xf numFmtId="0" fontId="16" fillId="3" borderId="9" xfId="0" applyFont="1" applyFill="1" applyBorder="1" applyAlignment="1">
      <alignment horizontal="center"/>
    </xf>
    <xf numFmtId="0" fontId="9" fillId="0" borderId="53" xfId="0" applyFont="1" applyFill="1" applyBorder="1" applyAlignment="1">
      <alignment horizontal="center" vertical="center"/>
    </xf>
    <xf numFmtId="0" fontId="12" fillId="0" borderId="54" xfId="0" applyFont="1" applyFill="1" applyBorder="1" applyAlignment="1">
      <alignment horizontal="center" vertical="center"/>
    </xf>
    <xf numFmtId="0" fontId="9" fillId="3" borderId="53" xfId="0" applyFont="1" applyFill="1" applyBorder="1" applyAlignment="1">
      <alignment horizontal="center" vertical="center"/>
    </xf>
    <xf numFmtId="0" fontId="12" fillId="3" borderId="54" xfId="0" applyFont="1" applyFill="1" applyBorder="1" applyAlignment="1">
      <alignment horizontal="center" vertical="center"/>
    </xf>
    <xf numFmtId="0" fontId="9" fillId="3" borderId="55" xfId="0" applyFont="1" applyFill="1" applyBorder="1" applyAlignment="1">
      <alignment horizontal="center" vertical="center"/>
    </xf>
    <xf numFmtId="0" fontId="12" fillId="3" borderId="56" xfId="0" applyFont="1" applyFill="1" applyBorder="1" applyAlignment="1">
      <alignment horizontal="center" vertical="center"/>
    </xf>
    <xf numFmtId="0" fontId="17" fillId="0" borderId="15" xfId="0" applyFont="1" applyBorder="1" applyAlignment="1"/>
    <xf numFmtId="0" fontId="20" fillId="0" borderId="0" xfId="0" applyFont="1" applyBorder="1" applyAlignment="1"/>
    <xf numFmtId="0" fontId="17" fillId="0" borderId="19" xfId="0" applyFont="1" applyBorder="1" applyAlignment="1"/>
    <xf numFmtId="0" fontId="20" fillId="0" borderId="20" xfId="0" applyFont="1" applyBorder="1" applyAlignment="1"/>
    <xf numFmtId="0" fontId="20" fillId="0" borderId="57" xfId="0" applyFont="1" applyBorder="1" applyAlignment="1"/>
    <xf numFmtId="0" fontId="9" fillId="0" borderId="62" xfId="0" applyFont="1" applyBorder="1" applyAlignment="1">
      <alignment horizontal="left" wrapText="1"/>
    </xf>
    <xf numFmtId="0" fontId="12" fillId="0" borderId="23" xfId="0" applyFont="1" applyBorder="1" applyAlignment="1">
      <alignment wrapText="1"/>
    </xf>
    <xf numFmtId="0" fontId="12" fillId="0" borderId="63" xfId="0" applyFont="1" applyBorder="1" applyAlignment="1">
      <alignment wrapText="1"/>
    </xf>
    <xf numFmtId="0" fontId="9" fillId="0" borderId="24" xfId="0" applyFont="1" applyBorder="1" applyAlignment="1"/>
    <xf numFmtId="0" fontId="12" fillId="0" borderId="23" xfId="0" applyFont="1" applyBorder="1" applyAlignment="1"/>
    <xf numFmtId="0" fontId="12" fillId="0" borderId="63" xfId="0" applyFont="1" applyBorder="1" applyAlignment="1"/>
    <xf numFmtId="0" fontId="9" fillId="0" borderId="19" xfId="0" applyFont="1" applyBorder="1" applyAlignment="1">
      <alignment horizontal="center" vertical="center" wrapText="1"/>
    </xf>
    <xf numFmtId="0" fontId="12" fillId="0" borderId="20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 wrapText="1"/>
    </xf>
    <xf numFmtId="0" fontId="25" fillId="0" borderId="64" xfId="0" applyFont="1" applyBorder="1" applyAlignment="1">
      <alignment horizontal="center" vertical="center" wrapText="1"/>
    </xf>
    <xf numFmtId="0" fontId="25" fillId="0" borderId="0" xfId="0" applyFont="1" applyBorder="1" applyAlignment="1">
      <alignment horizontal="center" vertical="center" wrapText="1"/>
    </xf>
    <xf numFmtId="0" fontId="25" fillId="0" borderId="12" xfId="0" applyFont="1" applyBorder="1" applyAlignment="1">
      <alignment horizontal="center" vertical="center" wrapText="1"/>
    </xf>
    <xf numFmtId="0" fontId="25" fillId="0" borderId="26" xfId="0" applyFont="1" applyBorder="1" applyAlignment="1">
      <alignment horizontal="center" vertical="center" wrapText="1"/>
    </xf>
    <xf numFmtId="0" fontId="25" fillId="0" borderId="16" xfId="0" applyFont="1" applyBorder="1" applyAlignment="1">
      <alignment horizontal="center" vertical="center" wrapText="1"/>
    </xf>
    <xf numFmtId="0" fontId="25" fillId="0" borderId="17" xfId="0" applyFont="1" applyBorder="1" applyAlignment="1">
      <alignment horizontal="center" vertical="center" wrapText="1"/>
    </xf>
    <xf numFmtId="0" fontId="17" fillId="0" borderId="25" xfId="0" applyFont="1" applyBorder="1" applyAlignment="1"/>
    <xf numFmtId="0" fontId="20" fillId="0" borderId="14" xfId="0" applyFont="1" applyBorder="1" applyAlignment="1"/>
    <xf numFmtId="0" fontId="20" fillId="0" borderId="60" xfId="0" applyFont="1" applyBorder="1" applyAlignment="1"/>
    <xf numFmtId="0" fontId="21" fillId="0" borderId="58" xfId="0" applyFont="1" applyBorder="1" applyAlignment="1">
      <alignment horizontal="center" vertical="center" wrapText="1"/>
    </xf>
    <xf numFmtId="0" fontId="22" fillId="0" borderId="20" xfId="0" applyFont="1" applyBorder="1" applyAlignment="1">
      <alignment horizontal="center" vertical="center" wrapText="1"/>
    </xf>
    <xf numFmtId="0" fontId="22" fillId="0" borderId="59" xfId="0" applyFont="1" applyBorder="1" applyAlignment="1">
      <alignment horizontal="center" vertical="center" wrapText="1"/>
    </xf>
    <xf numFmtId="0" fontId="22" fillId="0" borderId="23" xfId="0" applyFont="1" applyBorder="1" applyAlignment="1">
      <alignment horizontal="center" vertical="center" wrapText="1"/>
    </xf>
    <xf numFmtId="0" fontId="23" fillId="0" borderId="20" xfId="0" applyFont="1" applyBorder="1" applyAlignment="1">
      <alignment horizontal="center" vertical="center" wrapText="1"/>
    </xf>
    <xf numFmtId="0" fontId="24" fillId="0" borderId="57" xfId="0" applyFont="1" applyBorder="1" applyAlignment="1">
      <alignment horizontal="center" vertical="center" wrapText="1"/>
    </xf>
    <xf numFmtId="0" fontId="24" fillId="0" borderId="16" xfId="0" applyFont="1" applyBorder="1" applyAlignment="1">
      <alignment horizontal="center" vertical="center" wrapText="1"/>
    </xf>
    <xf numFmtId="0" fontId="24" fillId="0" borderId="29" xfId="0" applyFont="1" applyBorder="1" applyAlignment="1">
      <alignment horizontal="center" vertical="center" wrapText="1"/>
    </xf>
    <xf numFmtId="0" fontId="24" fillId="0" borderId="20" xfId="0" applyFont="1" applyBorder="1" applyAlignment="1">
      <alignment horizontal="center" vertical="center" wrapText="1"/>
    </xf>
    <xf numFmtId="0" fontId="9" fillId="0" borderId="62" xfId="0" applyFont="1" applyBorder="1" applyAlignment="1">
      <alignment horizontal="left"/>
    </xf>
    <xf numFmtId="0" fontId="12" fillId="0" borderId="61" xfId="0" applyFont="1" applyBorder="1" applyAlignment="1"/>
    <xf numFmtId="3" fontId="10" fillId="3" borderId="23" xfId="1" applyNumberFormat="1" applyFont="1" applyFill="1" applyBorder="1" applyAlignment="1">
      <alignment horizontal="left" vertical="center" wrapText="1"/>
    </xf>
    <xf numFmtId="3" fontId="12" fillId="3" borderId="23" xfId="0" applyNumberFormat="1" applyFont="1" applyFill="1" applyBorder="1" applyAlignment="1">
      <alignment horizontal="left" vertical="center" wrapText="1"/>
    </xf>
    <xf numFmtId="3" fontId="10" fillId="0" borderId="23" xfId="1" applyNumberFormat="1" applyFont="1" applyFill="1" applyBorder="1" applyAlignment="1">
      <alignment horizontal="left" vertical="center" wrapText="1"/>
    </xf>
    <xf numFmtId="3" fontId="12" fillId="0" borderId="23" xfId="0" applyNumberFormat="1" applyFont="1" applyFill="1" applyBorder="1" applyAlignment="1">
      <alignment horizontal="left" vertical="center" wrapText="1"/>
    </xf>
    <xf numFmtId="3" fontId="12" fillId="0" borderId="66" xfId="0" applyNumberFormat="1" applyFont="1" applyFill="1" applyBorder="1" applyAlignment="1">
      <alignment horizontal="left" vertical="center" wrapText="1"/>
    </xf>
    <xf numFmtId="3" fontId="10" fillId="0" borderId="16" xfId="1" applyNumberFormat="1" applyFont="1" applyFill="1" applyBorder="1" applyAlignment="1">
      <alignment horizontal="left" vertical="center" wrapText="1"/>
    </xf>
    <xf numFmtId="3" fontId="12" fillId="0" borderId="16" xfId="0" applyNumberFormat="1" applyFont="1" applyFill="1" applyBorder="1" applyAlignment="1">
      <alignment horizontal="left" vertical="center" wrapText="1"/>
    </xf>
    <xf numFmtId="3" fontId="12" fillId="0" borderId="17" xfId="0" applyNumberFormat="1" applyFont="1" applyFill="1" applyBorder="1" applyAlignment="1">
      <alignment horizontal="left" vertical="center" wrapText="1"/>
    </xf>
    <xf numFmtId="0" fontId="13" fillId="0" borderId="19" xfId="0" applyFont="1" applyFill="1" applyBorder="1" applyAlignment="1"/>
    <xf numFmtId="0" fontId="13" fillId="0" borderId="20" xfId="0" applyFont="1" applyFill="1" applyBorder="1" applyAlignment="1"/>
    <xf numFmtId="0" fontId="13" fillId="0" borderId="21" xfId="0" applyFont="1" applyFill="1" applyBorder="1" applyAlignment="1"/>
    <xf numFmtId="3" fontId="30" fillId="0" borderId="19" xfId="1" applyNumberFormat="1" applyFont="1" applyFill="1" applyBorder="1" applyAlignment="1">
      <alignment horizontal="center" vertical="center"/>
    </xf>
    <xf numFmtId="3" fontId="31" fillId="0" borderId="20" xfId="0" applyNumberFormat="1" applyFont="1" applyFill="1" applyBorder="1" applyAlignment="1">
      <alignment horizontal="center" vertical="center"/>
    </xf>
    <xf numFmtId="3" fontId="31" fillId="0" borderId="21" xfId="0" applyNumberFormat="1" applyFont="1" applyFill="1" applyBorder="1" applyAlignment="1">
      <alignment horizontal="center" vertical="center"/>
    </xf>
    <xf numFmtId="3" fontId="14" fillId="0" borderId="16" xfId="1" applyNumberFormat="1" applyFont="1" applyFill="1" applyBorder="1" applyAlignment="1">
      <alignment horizontal="center"/>
    </xf>
    <xf numFmtId="3" fontId="20" fillId="0" borderId="16" xfId="0" applyNumberFormat="1" applyFont="1" applyFill="1" applyBorder="1" applyAlignment="1">
      <alignment horizontal="center"/>
    </xf>
    <xf numFmtId="165" fontId="14" fillId="0" borderId="16" xfId="1" applyFont="1" applyFill="1" applyBorder="1" applyAlignment="1">
      <alignment horizontal="center"/>
    </xf>
    <xf numFmtId="0" fontId="20" fillId="0" borderId="16" xfId="0" applyFont="1" applyFill="1" applyBorder="1" applyAlignment="1">
      <alignment horizontal="center"/>
    </xf>
    <xf numFmtId="165" fontId="30" fillId="0" borderId="26" xfId="1" applyNumberFormat="1" applyFont="1" applyFill="1" applyBorder="1" applyAlignment="1">
      <alignment horizontal="center"/>
    </xf>
    <xf numFmtId="0" fontId="31" fillId="0" borderId="16" xfId="0" applyFont="1" applyFill="1" applyBorder="1" applyAlignment="1">
      <alignment horizontal="center"/>
    </xf>
    <xf numFmtId="0" fontId="15" fillId="0" borderId="2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5" fontId="10" fillId="3" borderId="5" xfId="1" applyFont="1" applyFill="1" applyBorder="1" applyAlignment="1">
      <alignment horizontal="center" vertical="center"/>
    </xf>
    <xf numFmtId="0" fontId="12" fillId="3" borderId="9" xfId="0" applyFont="1" applyFill="1" applyBorder="1" applyAlignment="1">
      <alignment horizontal="center" vertical="center"/>
    </xf>
    <xf numFmtId="0" fontId="12" fillId="3" borderId="28" xfId="0" applyFont="1" applyFill="1" applyBorder="1" applyAlignment="1">
      <alignment horizontal="center" vertical="center"/>
    </xf>
    <xf numFmtId="165" fontId="10" fillId="0" borderId="5" xfId="1" applyFont="1" applyFill="1" applyBorder="1" applyAlignment="1">
      <alignment horizontal="center" vertical="center"/>
    </xf>
    <xf numFmtId="0" fontId="12" fillId="0" borderId="9" xfId="0" applyFont="1" applyFill="1" applyBorder="1" applyAlignment="1">
      <alignment horizontal="center" vertical="center"/>
    </xf>
    <xf numFmtId="0" fontId="12" fillId="0" borderId="28" xfId="0" applyFont="1" applyFill="1" applyBorder="1" applyAlignment="1">
      <alignment horizontal="center" vertical="center"/>
    </xf>
    <xf numFmtId="0" fontId="13" fillId="0" borderId="9" xfId="0" applyFont="1" applyBorder="1" applyAlignment="1">
      <alignment horizontal="left" vertical="top" wrapText="1"/>
    </xf>
    <xf numFmtId="0" fontId="13" fillId="0" borderId="10" xfId="0" applyFont="1" applyBorder="1" applyAlignment="1">
      <alignment horizontal="left" vertical="top" wrapText="1"/>
    </xf>
    <xf numFmtId="165" fontId="10" fillId="0" borderId="51" xfId="1" applyNumberFormat="1" applyFont="1" applyFill="1" applyBorder="1" applyAlignment="1">
      <alignment horizontal="center"/>
    </xf>
    <xf numFmtId="165" fontId="10" fillId="0" borderId="32" xfId="1" applyNumberFormat="1" applyFont="1" applyFill="1" applyBorder="1" applyAlignment="1">
      <alignment horizontal="center"/>
    </xf>
    <xf numFmtId="165" fontId="10" fillId="0" borderId="47" xfId="1" applyNumberFormat="1" applyFont="1" applyFill="1" applyBorder="1" applyAlignment="1">
      <alignment horizontal="center"/>
    </xf>
    <xf numFmtId="165" fontId="14" fillId="0" borderId="31" xfId="1" applyFont="1" applyFill="1" applyBorder="1" applyAlignment="1">
      <alignment horizontal="center"/>
    </xf>
    <xf numFmtId="0" fontId="20" fillId="0" borderId="31" xfId="0" applyFont="1" applyFill="1" applyBorder="1" applyAlignment="1">
      <alignment horizontal="center"/>
    </xf>
    <xf numFmtId="165" fontId="10" fillId="0" borderId="65" xfId="1" applyNumberFormat="1" applyFont="1" applyFill="1" applyBorder="1" applyAlignment="1">
      <alignment horizontal="center"/>
    </xf>
    <xf numFmtId="0" fontId="12" fillId="0" borderId="31" xfId="0" applyFont="1" applyFill="1" applyBorder="1" applyAlignment="1">
      <alignment horizontal="center"/>
    </xf>
    <xf numFmtId="165" fontId="10" fillId="0" borderId="51" xfId="1" applyNumberFormat="1" applyFont="1" applyFill="1" applyBorder="1" applyAlignment="1">
      <alignment horizontal="center" vertical="center"/>
    </xf>
    <xf numFmtId="0" fontId="12" fillId="0" borderId="32" xfId="0" applyFont="1" applyFill="1" applyBorder="1" applyAlignment="1">
      <alignment horizontal="center" vertical="center"/>
    </xf>
    <xf numFmtId="165" fontId="9" fillId="0" borderId="16" xfId="0" applyNumberFormat="1" applyFont="1" applyFill="1" applyBorder="1" applyAlignment="1">
      <alignment horizontal="center"/>
    </xf>
    <xf numFmtId="0" fontId="12" fillId="0" borderId="16" xfId="0" applyFont="1" applyFill="1" applyBorder="1" applyAlignment="1">
      <alignment horizontal="center"/>
    </xf>
    <xf numFmtId="165" fontId="10" fillId="0" borderId="26" xfId="1" applyNumberFormat="1" applyFont="1" applyFill="1" applyBorder="1" applyAlignment="1">
      <alignment horizontal="center"/>
    </xf>
    <xf numFmtId="2" fontId="10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4" fontId="10" fillId="0" borderId="5" xfId="0" applyNumberFormat="1" applyFont="1" applyFill="1" applyBorder="1" applyAlignment="1">
      <alignment horizontal="center" vertical="center"/>
    </xf>
    <xf numFmtId="2" fontId="15" fillId="0" borderId="0" xfId="0" applyNumberFormat="1" applyFont="1" applyFill="1" applyBorder="1" applyAlignment="1">
      <alignment horizontal="center" vertical="center"/>
    </xf>
    <xf numFmtId="166" fontId="10" fillId="0" borderId="26" xfId="1" applyNumberFormat="1" applyFont="1" applyFill="1" applyBorder="1" applyAlignment="1">
      <alignment horizontal="center"/>
    </xf>
    <xf numFmtId="166" fontId="10" fillId="0" borderId="5" xfId="1" applyNumberFormat="1" applyFont="1" applyFill="1" applyBorder="1" applyAlignment="1">
      <alignment horizontal="center"/>
    </xf>
    <xf numFmtId="0" fontId="12" fillId="0" borderId="9" xfId="0" applyFont="1" applyFill="1" applyBorder="1" applyAlignment="1">
      <alignment horizontal="center"/>
    </xf>
    <xf numFmtId="165" fontId="10" fillId="0" borderId="5" xfId="1" applyNumberFormat="1" applyFont="1" applyFill="1" applyBorder="1" applyAlignment="1">
      <alignment horizontal="center"/>
    </xf>
    <xf numFmtId="165" fontId="10" fillId="0" borderId="51" xfId="0" applyNumberFormat="1" applyFont="1" applyFill="1" applyBorder="1" applyAlignment="1">
      <alignment horizontal="center" vertical="center"/>
    </xf>
    <xf numFmtId="165" fontId="10" fillId="0" borderId="52" xfId="1" applyNumberFormat="1" applyFont="1" applyFill="1" applyBorder="1" applyAlignment="1">
      <alignment horizontal="center" vertical="center"/>
    </xf>
    <xf numFmtId="0" fontId="12" fillId="0" borderId="39" xfId="0" applyFont="1" applyFill="1" applyBorder="1" applyAlignment="1">
      <alignment horizontal="center" vertic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142875</xdr:colOff>
      <xdr:row>18</xdr:row>
      <xdr:rowOff>0</xdr:rowOff>
    </xdr:from>
    <xdr:to>
      <xdr:col>17</xdr:col>
      <xdr:colOff>142875</xdr:colOff>
      <xdr:row>20</xdr:row>
      <xdr:rowOff>9525</xdr:rowOff>
    </xdr:to>
    <xdr:sp macro="" textlink="">
      <xdr:nvSpPr>
        <xdr:cNvPr id="2145" name="Line 1"/>
        <xdr:cNvSpPr>
          <a:spLocks noChangeShapeType="1"/>
        </xdr:cNvSpPr>
      </xdr:nvSpPr>
      <xdr:spPr bwMode="auto">
        <a:xfrm>
          <a:off x="5848350" y="2781300"/>
          <a:ext cx="0" cy="3524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95250</xdr:colOff>
      <xdr:row>18</xdr:row>
      <xdr:rowOff>0</xdr:rowOff>
    </xdr:from>
    <xdr:to>
      <xdr:col>22</xdr:col>
      <xdr:colOff>95250</xdr:colOff>
      <xdr:row>20</xdr:row>
      <xdr:rowOff>0</xdr:rowOff>
    </xdr:to>
    <xdr:sp macro="" textlink="">
      <xdr:nvSpPr>
        <xdr:cNvPr id="2146" name="Line 3"/>
        <xdr:cNvSpPr>
          <a:spLocks noChangeShapeType="1"/>
        </xdr:cNvSpPr>
      </xdr:nvSpPr>
      <xdr:spPr bwMode="auto">
        <a:xfrm>
          <a:off x="6810375" y="2781300"/>
          <a:ext cx="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38100</xdr:colOff>
      <xdr:row>20</xdr:row>
      <xdr:rowOff>9525</xdr:rowOff>
    </xdr:from>
    <xdr:to>
      <xdr:col>0</xdr:col>
      <xdr:colOff>152400</xdr:colOff>
      <xdr:row>20</xdr:row>
      <xdr:rowOff>104775</xdr:rowOff>
    </xdr:to>
    <xdr:sp macro="" textlink="">
      <xdr:nvSpPr>
        <xdr:cNvPr id="2147" name="Oval 4"/>
        <xdr:cNvSpPr>
          <a:spLocks noChangeArrowheads="1"/>
        </xdr:cNvSpPr>
      </xdr:nvSpPr>
      <xdr:spPr bwMode="auto">
        <a:xfrm>
          <a:off x="38100" y="3133725"/>
          <a:ext cx="114300" cy="9525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38100</xdr:colOff>
      <xdr:row>29</xdr:row>
      <xdr:rowOff>9525</xdr:rowOff>
    </xdr:from>
    <xdr:to>
      <xdr:col>0</xdr:col>
      <xdr:colOff>152400</xdr:colOff>
      <xdr:row>29</xdr:row>
      <xdr:rowOff>104775</xdr:rowOff>
    </xdr:to>
    <xdr:sp macro="" textlink="">
      <xdr:nvSpPr>
        <xdr:cNvPr id="2148" name="Oval 5"/>
        <xdr:cNvSpPr>
          <a:spLocks noChangeArrowheads="1"/>
        </xdr:cNvSpPr>
      </xdr:nvSpPr>
      <xdr:spPr bwMode="auto">
        <a:xfrm>
          <a:off x="38100" y="4505325"/>
          <a:ext cx="114300" cy="9525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38100</xdr:colOff>
      <xdr:row>32</xdr:row>
      <xdr:rowOff>9525</xdr:rowOff>
    </xdr:from>
    <xdr:to>
      <xdr:col>0</xdr:col>
      <xdr:colOff>152400</xdr:colOff>
      <xdr:row>32</xdr:row>
      <xdr:rowOff>104775</xdr:rowOff>
    </xdr:to>
    <xdr:sp macro="" textlink="">
      <xdr:nvSpPr>
        <xdr:cNvPr id="2149" name="Oval 6"/>
        <xdr:cNvSpPr>
          <a:spLocks noChangeArrowheads="1"/>
        </xdr:cNvSpPr>
      </xdr:nvSpPr>
      <xdr:spPr bwMode="auto">
        <a:xfrm>
          <a:off x="38100" y="4972050"/>
          <a:ext cx="114300" cy="9525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38100</xdr:colOff>
      <xdr:row>40</xdr:row>
      <xdr:rowOff>9525</xdr:rowOff>
    </xdr:from>
    <xdr:to>
      <xdr:col>0</xdr:col>
      <xdr:colOff>152400</xdr:colOff>
      <xdr:row>40</xdr:row>
      <xdr:rowOff>104775</xdr:rowOff>
    </xdr:to>
    <xdr:sp macro="" textlink="">
      <xdr:nvSpPr>
        <xdr:cNvPr id="2150" name="Oval 7"/>
        <xdr:cNvSpPr>
          <a:spLocks noChangeArrowheads="1"/>
        </xdr:cNvSpPr>
      </xdr:nvSpPr>
      <xdr:spPr bwMode="auto">
        <a:xfrm>
          <a:off x="38100" y="6191250"/>
          <a:ext cx="114300" cy="9525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38100</xdr:colOff>
      <xdr:row>43</xdr:row>
      <xdr:rowOff>9525</xdr:rowOff>
    </xdr:from>
    <xdr:to>
      <xdr:col>0</xdr:col>
      <xdr:colOff>152400</xdr:colOff>
      <xdr:row>43</xdr:row>
      <xdr:rowOff>104775</xdr:rowOff>
    </xdr:to>
    <xdr:sp macro="" textlink="">
      <xdr:nvSpPr>
        <xdr:cNvPr id="2151" name="Oval 8"/>
        <xdr:cNvSpPr>
          <a:spLocks noChangeArrowheads="1"/>
        </xdr:cNvSpPr>
      </xdr:nvSpPr>
      <xdr:spPr bwMode="auto">
        <a:xfrm>
          <a:off x="38100" y="6686550"/>
          <a:ext cx="114300" cy="9525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38100</xdr:colOff>
      <xdr:row>48</xdr:row>
      <xdr:rowOff>9525</xdr:rowOff>
    </xdr:from>
    <xdr:to>
      <xdr:col>0</xdr:col>
      <xdr:colOff>152400</xdr:colOff>
      <xdr:row>48</xdr:row>
      <xdr:rowOff>104775</xdr:rowOff>
    </xdr:to>
    <xdr:sp macro="" textlink="">
      <xdr:nvSpPr>
        <xdr:cNvPr id="2152" name="Oval 9"/>
        <xdr:cNvSpPr>
          <a:spLocks noChangeArrowheads="1"/>
        </xdr:cNvSpPr>
      </xdr:nvSpPr>
      <xdr:spPr bwMode="auto">
        <a:xfrm>
          <a:off x="38100" y="7486650"/>
          <a:ext cx="114300" cy="9525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38100</xdr:colOff>
      <xdr:row>52</xdr:row>
      <xdr:rowOff>9525</xdr:rowOff>
    </xdr:from>
    <xdr:to>
      <xdr:col>0</xdr:col>
      <xdr:colOff>152400</xdr:colOff>
      <xdr:row>52</xdr:row>
      <xdr:rowOff>104775</xdr:rowOff>
    </xdr:to>
    <xdr:sp macro="" textlink="">
      <xdr:nvSpPr>
        <xdr:cNvPr id="2153" name="Oval 10"/>
        <xdr:cNvSpPr>
          <a:spLocks noChangeArrowheads="1"/>
        </xdr:cNvSpPr>
      </xdr:nvSpPr>
      <xdr:spPr bwMode="auto">
        <a:xfrm>
          <a:off x="38100" y="8001000"/>
          <a:ext cx="114300" cy="9525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19050</xdr:colOff>
      <xdr:row>58</xdr:row>
      <xdr:rowOff>38100</xdr:rowOff>
    </xdr:from>
    <xdr:to>
      <xdr:col>0</xdr:col>
      <xdr:colOff>133350</xdr:colOff>
      <xdr:row>58</xdr:row>
      <xdr:rowOff>133350</xdr:rowOff>
    </xdr:to>
    <xdr:sp macro="" textlink="">
      <xdr:nvSpPr>
        <xdr:cNvPr id="2154" name="Oval 11"/>
        <xdr:cNvSpPr>
          <a:spLocks noChangeArrowheads="1"/>
        </xdr:cNvSpPr>
      </xdr:nvSpPr>
      <xdr:spPr bwMode="auto">
        <a:xfrm>
          <a:off x="19050" y="8915400"/>
          <a:ext cx="114300" cy="9525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38100</xdr:colOff>
      <xdr:row>59</xdr:row>
      <xdr:rowOff>9525</xdr:rowOff>
    </xdr:from>
    <xdr:to>
      <xdr:col>0</xdr:col>
      <xdr:colOff>152400</xdr:colOff>
      <xdr:row>59</xdr:row>
      <xdr:rowOff>104775</xdr:rowOff>
    </xdr:to>
    <xdr:sp macro="" textlink="">
      <xdr:nvSpPr>
        <xdr:cNvPr id="2155" name="Oval 12"/>
        <xdr:cNvSpPr>
          <a:spLocks noChangeArrowheads="1"/>
        </xdr:cNvSpPr>
      </xdr:nvSpPr>
      <xdr:spPr bwMode="auto">
        <a:xfrm>
          <a:off x="38100" y="9077325"/>
          <a:ext cx="114300" cy="9525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38100</xdr:colOff>
      <xdr:row>65</xdr:row>
      <xdr:rowOff>9525</xdr:rowOff>
    </xdr:from>
    <xdr:to>
      <xdr:col>0</xdr:col>
      <xdr:colOff>152400</xdr:colOff>
      <xdr:row>65</xdr:row>
      <xdr:rowOff>104775</xdr:rowOff>
    </xdr:to>
    <xdr:sp macro="" textlink="">
      <xdr:nvSpPr>
        <xdr:cNvPr id="2156" name="Oval 13"/>
        <xdr:cNvSpPr>
          <a:spLocks noChangeArrowheads="1"/>
        </xdr:cNvSpPr>
      </xdr:nvSpPr>
      <xdr:spPr bwMode="auto">
        <a:xfrm>
          <a:off x="38100" y="9934575"/>
          <a:ext cx="114300" cy="9525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276225</xdr:colOff>
      <xdr:row>63</xdr:row>
      <xdr:rowOff>0</xdr:rowOff>
    </xdr:from>
    <xdr:to>
      <xdr:col>7</xdr:col>
      <xdr:colOff>390525</xdr:colOff>
      <xdr:row>63</xdr:row>
      <xdr:rowOff>95250</xdr:rowOff>
    </xdr:to>
    <xdr:sp macro="" textlink="">
      <xdr:nvSpPr>
        <xdr:cNvPr id="2157" name="Oval 14"/>
        <xdr:cNvSpPr>
          <a:spLocks noChangeArrowheads="1"/>
        </xdr:cNvSpPr>
      </xdr:nvSpPr>
      <xdr:spPr bwMode="auto">
        <a:xfrm>
          <a:off x="3571875" y="9696450"/>
          <a:ext cx="114300" cy="9525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142875</xdr:colOff>
      <xdr:row>64</xdr:row>
      <xdr:rowOff>9525</xdr:rowOff>
    </xdr:from>
    <xdr:to>
      <xdr:col>3</xdr:col>
      <xdr:colOff>257175</xdr:colOff>
      <xdr:row>64</xdr:row>
      <xdr:rowOff>104775</xdr:rowOff>
    </xdr:to>
    <xdr:sp macro="" textlink="">
      <xdr:nvSpPr>
        <xdr:cNvPr id="2158" name="Oval 15"/>
        <xdr:cNvSpPr>
          <a:spLocks noChangeArrowheads="1"/>
        </xdr:cNvSpPr>
      </xdr:nvSpPr>
      <xdr:spPr bwMode="auto">
        <a:xfrm>
          <a:off x="1143000" y="9820275"/>
          <a:ext cx="114300" cy="9525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266700</xdr:colOff>
      <xdr:row>52</xdr:row>
      <xdr:rowOff>19050</xdr:rowOff>
    </xdr:from>
    <xdr:to>
      <xdr:col>5</xdr:col>
      <xdr:colOff>381000</xdr:colOff>
      <xdr:row>53</xdr:row>
      <xdr:rowOff>0</xdr:rowOff>
    </xdr:to>
    <xdr:sp macro="" textlink="">
      <xdr:nvSpPr>
        <xdr:cNvPr id="2159" name="Oval 16"/>
        <xdr:cNvSpPr>
          <a:spLocks noChangeArrowheads="1"/>
        </xdr:cNvSpPr>
      </xdr:nvSpPr>
      <xdr:spPr bwMode="auto">
        <a:xfrm>
          <a:off x="2219325" y="8010525"/>
          <a:ext cx="114300" cy="9525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333375</xdr:colOff>
      <xdr:row>61</xdr:row>
      <xdr:rowOff>9525</xdr:rowOff>
    </xdr:from>
    <xdr:to>
      <xdr:col>6</xdr:col>
      <xdr:colOff>447675</xdr:colOff>
      <xdr:row>61</xdr:row>
      <xdr:rowOff>104775</xdr:rowOff>
    </xdr:to>
    <xdr:sp macro="" textlink="">
      <xdr:nvSpPr>
        <xdr:cNvPr id="2160" name="Oval 17"/>
        <xdr:cNvSpPr>
          <a:spLocks noChangeArrowheads="1"/>
        </xdr:cNvSpPr>
      </xdr:nvSpPr>
      <xdr:spPr bwMode="auto">
        <a:xfrm>
          <a:off x="2981325" y="9305925"/>
          <a:ext cx="114300" cy="9525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314325</xdr:colOff>
      <xdr:row>61</xdr:row>
      <xdr:rowOff>152400</xdr:rowOff>
    </xdr:from>
    <xdr:to>
      <xdr:col>6</xdr:col>
      <xdr:colOff>428625</xdr:colOff>
      <xdr:row>62</xdr:row>
      <xdr:rowOff>0</xdr:rowOff>
    </xdr:to>
    <xdr:sp macro="" textlink="">
      <xdr:nvSpPr>
        <xdr:cNvPr id="2161" name="Oval 18"/>
        <xdr:cNvSpPr>
          <a:spLocks noChangeArrowheads="1"/>
        </xdr:cNvSpPr>
      </xdr:nvSpPr>
      <xdr:spPr bwMode="auto">
        <a:xfrm>
          <a:off x="2962275" y="9448800"/>
          <a:ext cx="114300" cy="9525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14</xdr:col>
      <xdr:colOff>57150</xdr:colOff>
      <xdr:row>49</xdr:row>
      <xdr:rowOff>19050</xdr:rowOff>
    </xdr:from>
    <xdr:to>
      <xdr:col>15</xdr:col>
      <xdr:colOff>0</xdr:colOff>
      <xdr:row>50</xdr:row>
      <xdr:rowOff>0</xdr:rowOff>
    </xdr:to>
    <xdr:sp macro="" textlink="">
      <xdr:nvSpPr>
        <xdr:cNvPr id="2162" name="Oval 19"/>
        <xdr:cNvSpPr>
          <a:spLocks noChangeArrowheads="1"/>
        </xdr:cNvSpPr>
      </xdr:nvSpPr>
      <xdr:spPr bwMode="auto">
        <a:xfrm>
          <a:off x="5191125" y="7610475"/>
          <a:ext cx="142875" cy="9525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266700</xdr:colOff>
      <xdr:row>45</xdr:row>
      <xdr:rowOff>28575</xdr:rowOff>
    </xdr:from>
    <xdr:to>
      <xdr:col>9</xdr:col>
      <xdr:colOff>381000</xdr:colOff>
      <xdr:row>46</xdr:row>
      <xdr:rowOff>0</xdr:rowOff>
    </xdr:to>
    <xdr:sp macro="" textlink="">
      <xdr:nvSpPr>
        <xdr:cNvPr id="2163" name="Oval 21"/>
        <xdr:cNvSpPr>
          <a:spLocks noChangeArrowheads="1"/>
        </xdr:cNvSpPr>
      </xdr:nvSpPr>
      <xdr:spPr bwMode="auto">
        <a:xfrm>
          <a:off x="4210050" y="7038975"/>
          <a:ext cx="114300" cy="9525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114300</xdr:colOff>
      <xdr:row>40</xdr:row>
      <xdr:rowOff>9525</xdr:rowOff>
    </xdr:from>
    <xdr:to>
      <xdr:col>6</xdr:col>
      <xdr:colOff>228600</xdr:colOff>
      <xdr:row>40</xdr:row>
      <xdr:rowOff>104775</xdr:rowOff>
    </xdr:to>
    <xdr:sp macro="" textlink="">
      <xdr:nvSpPr>
        <xdr:cNvPr id="2164" name="Oval 22"/>
        <xdr:cNvSpPr>
          <a:spLocks noChangeArrowheads="1"/>
        </xdr:cNvSpPr>
      </xdr:nvSpPr>
      <xdr:spPr bwMode="auto">
        <a:xfrm>
          <a:off x="2762250" y="6191250"/>
          <a:ext cx="114300" cy="9525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76200</xdr:colOff>
      <xdr:row>32</xdr:row>
      <xdr:rowOff>19050</xdr:rowOff>
    </xdr:from>
    <xdr:to>
      <xdr:col>14</xdr:col>
      <xdr:colOff>19050</xdr:colOff>
      <xdr:row>33</xdr:row>
      <xdr:rowOff>0</xdr:rowOff>
    </xdr:to>
    <xdr:sp macro="" textlink="">
      <xdr:nvSpPr>
        <xdr:cNvPr id="2165" name="Oval 23"/>
        <xdr:cNvSpPr>
          <a:spLocks noChangeArrowheads="1"/>
        </xdr:cNvSpPr>
      </xdr:nvSpPr>
      <xdr:spPr bwMode="auto">
        <a:xfrm>
          <a:off x="5038725" y="4981575"/>
          <a:ext cx="114300" cy="9525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590550</xdr:colOff>
      <xdr:row>33</xdr:row>
      <xdr:rowOff>9525</xdr:rowOff>
    </xdr:from>
    <xdr:to>
      <xdr:col>6</xdr:col>
      <xdr:colOff>9525</xdr:colOff>
      <xdr:row>33</xdr:row>
      <xdr:rowOff>104775</xdr:rowOff>
    </xdr:to>
    <xdr:sp macro="" textlink="">
      <xdr:nvSpPr>
        <xdr:cNvPr id="2166" name="Oval 24"/>
        <xdr:cNvSpPr>
          <a:spLocks noChangeArrowheads="1"/>
        </xdr:cNvSpPr>
      </xdr:nvSpPr>
      <xdr:spPr bwMode="auto">
        <a:xfrm>
          <a:off x="2543175" y="5086350"/>
          <a:ext cx="114300" cy="9525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295275</xdr:colOff>
      <xdr:row>30</xdr:row>
      <xdr:rowOff>38100</xdr:rowOff>
    </xdr:from>
    <xdr:to>
      <xdr:col>5</xdr:col>
      <xdr:colOff>409575</xdr:colOff>
      <xdr:row>31</xdr:row>
      <xdr:rowOff>9525</xdr:rowOff>
    </xdr:to>
    <xdr:sp macro="" textlink="">
      <xdr:nvSpPr>
        <xdr:cNvPr id="2167" name="Oval 25"/>
        <xdr:cNvSpPr>
          <a:spLocks noChangeArrowheads="1"/>
        </xdr:cNvSpPr>
      </xdr:nvSpPr>
      <xdr:spPr bwMode="auto">
        <a:xfrm>
          <a:off x="2247900" y="4648200"/>
          <a:ext cx="114300" cy="9525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180975</xdr:colOff>
      <xdr:row>29</xdr:row>
      <xdr:rowOff>19050</xdr:rowOff>
    </xdr:from>
    <xdr:to>
      <xdr:col>6</xdr:col>
      <xdr:colOff>295275</xdr:colOff>
      <xdr:row>30</xdr:row>
      <xdr:rowOff>0</xdr:rowOff>
    </xdr:to>
    <xdr:sp macro="" textlink="">
      <xdr:nvSpPr>
        <xdr:cNvPr id="2168" name="Oval 26"/>
        <xdr:cNvSpPr>
          <a:spLocks noChangeArrowheads="1"/>
        </xdr:cNvSpPr>
      </xdr:nvSpPr>
      <xdr:spPr bwMode="auto">
        <a:xfrm>
          <a:off x="2828925" y="4514850"/>
          <a:ext cx="114300" cy="9525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323850</xdr:colOff>
      <xdr:row>70</xdr:row>
      <xdr:rowOff>123825</xdr:rowOff>
    </xdr:from>
    <xdr:to>
      <xdr:col>3</xdr:col>
      <xdr:colOff>438150</xdr:colOff>
      <xdr:row>70</xdr:row>
      <xdr:rowOff>219075</xdr:rowOff>
    </xdr:to>
    <xdr:sp macro="" textlink="">
      <xdr:nvSpPr>
        <xdr:cNvPr id="2169" name="Oval 27"/>
        <xdr:cNvSpPr>
          <a:spLocks noChangeArrowheads="1"/>
        </xdr:cNvSpPr>
      </xdr:nvSpPr>
      <xdr:spPr bwMode="auto">
        <a:xfrm>
          <a:off x="1323975" y="10734675"/>
          <a:ext cx="114300" cy="9525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19050</xdr:colOff>
      <xdr:row>28</xdr:row>
      <xdr:rowOff>66675</xdr:rowOff>
    </xdr:from>
    <xdr:to>
      <xdr:col>16</xdr:col>
      <xdr:colOff>152400</xdr:colOff>
      <xdr:row>28</xdr:row>
      <xdr:rowOff>190500</xdr:rowOff>
    </xdr:to>
    <xdr:sp macro="" textlink="">
      <xdr:nvSpPr>
        <xdr:cNvPr id="2170" name="Oval 28"/>
        <xdr:cNvSpPr>
          <a:spLocks noChangeArrowheads="1"/>
        </xdr:cNvSpPr>
      </xdr:nvSpPr>
      <xdr:spPr bwMode="auto">
        <a:xfrm>
          <a:off x="5553075" y="4333875"/>
          <a:ext cx="133350" cy="12382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28575</xdr:colOff>
      <xdr:row>31</xdr:row>
      <xdr:rowOff>85725</xdr:rowOff>
    </xdr:from>
    <xdr:to>
      <xdr:col>16</xdr:col>
      <xdr:colOff>161925</xdr:colOff>
      <xdr:row>31</xdr:row>
      <xdr:rowOff>209550</xdr:rowOff>
    </xdr:to>
    <xdr:sp macro="" textlink="">
      <xdr:nvSpPr>
        <xdr:cNvPr id="2171" name="Oval 29"/>
        <xdr:cNvSpPr>
          <a:spLocks noChangeArrowheads="1"/>
        </xdr:cNvSpPr>
      </xdr:nvSpPr>
      <xdr:spPr bwMode="auto">
        <a:xfrm>
          <a:off x="5562600" y="4819650"/>
          <a:ext cx="133350" cy="12382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19050</xdr:colOff>
      <xdr:row>39</xdr:row>
      <xdr:rowOff>38100</xdr:rowOff>
    </xdr:from>
    <xdr:to>
      <xdr:col>16</xdr:col>
      <xdr:colOff>152400</xdr:colOff>
      <xdr:row>39</xdr:row>
      <xdr:rowOff>161925</xdr:rowOff>
    </xdr:to>
    <xdr:sp macro="" textlink="">
      <xdr:nvSpPr>
        <xdr:cNvPr id="2172" name="Oval 30"/>
        <xdr:cNvSpPr>
          <a:spLocks noChangeArrowheads="1"/>
        </xdr:cNvSpPr>
      </xdr:nvSpPr>
      <xdr:spPr bwMode="auto">
        <a:xfrm>
          <a:off x="5553075" y="6029325"/>
          <a:ext cx="133350" cy="12382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19050</xdr:colOff>
      <xdr:row>42</xdr:row>
      <xdr:rowOff>76200</xdr:rowOff>
    </xdr:from>
    <xdr:to>
      <xdr:col>16</xdr:col>
      <xdr:colOff>152400</xdr:colOff>
      <xdr:row>42</xdr:row>
      <xdr:rowOff>200025</xdr:rowOff>
    </xdr:to>
    <xdr:sp macro="" textlink="">
      <xdr:nvSpPr>
        <xdr:cNvPr id="2173" name="Oval 31"/>
        <xdr:cNvSpPr>
          <a:spLocks noChangeArrowheads="1"/>
        </xdr:cNvSpPr>
      </xdr:nvSpPr>
      <xdr:spPr bwMode="auto">
        <a:xfrm>
          <a:off x="5553075" y="6524625"/>
          <a:ext cx="133350" cy="12382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28575</xdr:colOff>
      <xdr:row>44</xdr:row>
      <xdr:rowOff>38100</xdr:rowOff>
    </xdr:from>
    <xdr:to>
      <xdr:col>16</xdr:col>
      <xdr:colOff>161925</xdr:colOff>
      <xdr:row>44</xdr:row>
      <xdr:rowOff>161925</xdr:rowOff>
    </xdr:to>
    <xdr:sp macro="" textlink="">
      <xdr:nvSpPr>
        <xdr:cNvPr id="2174" name="Oval 32"/>
        <xdr:cNvSpPr>
          <a:spLocks noChangeArrowheads="1"/>
        </xdr:cNvSpPr>
      </xdr:nvSpPr>
      <xdr:spPr bwMode="auto">
        <a:xfrm>
          <a:off x="5562600" y="6829425"/>
          <a:ext cx="133350" cy="12382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28575</xdr:colOff>
      <xdr:row>46</xdr:row>
      <xdr:rowOff>95250</xdr:rowOff>
    </xdr:from>
    <xdr:to>
      <xdr:col>16</xdr:col>
      <xdr:colOff>161925</xdr:colOff>
      <xdr:row>46</xdr:row>
      <xdr:rowOff>219075</xdr:rowOff>
    </xdr:to>
    <xdr:sp macro="" textlink="">
      <xdr:nvSpPr>
        <xdr:cNvPr id="2175" name="Oval 33"/>
        <xdr:cNvSpPr>
          <a:spLocks noChangeArrowheads="1"/>
        </xdr:cNvSpPr>
      </xdr:nvSpPr>
      <xdr:spPr bwMode="auto">
        <a:xfrm>
          <a:off x="5562600" y="7229475"/>
          <a:ext cx="133350" cy="12382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28575</xdr:colOff>
      <xdr:row>51</xdr:row>
      <xdr:rowOff>28575</xdr:rowOff>
    </xdr:from>
    <xdr:to>
      <xdr:col>16</xdr:col>
      <xdr:colOff>161925</xdr:colOff>
      <xdr:row>51</xdr:row>
      <xdr:rowOff>152400</xdr:rowOff>
    </xdr:to>
    <xdr:sp macro="" textlink="">
      <xdr:nvSpPr>
        <xdr:cNvPr id="2176" name="Oval 34"/>
        <xdr:cNvSpPr>
          <a:spLocks noChangeArrowheads="1"/>
        </xdr:cNvSpPr>
      </xdr:nvSpPr>
      <xdr:spPr bwMode="auto">
        <a:xfrm>
          <a:off x="5562600" y="7848600"/>
          <a:ext cx="133350" cy="12382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28575</xdr:colOff>
      <xdr:row>57</xdr:row>
      <xdr:rowOff>19050</xdr:rowOff>
    </xdr:from>
    <xdr:to>
      <xdr:col>16</xdr:col>
      <xdr:colOff>161925</xdr:colOff>
      <xdr:row>57</xdr:row>
      <xdr:rowOff>142875</xdr:rowOff>
    </xdr:to>
    <xdr:sp macro="" textlink="">
      <xdr:nvSpPr>
        <xdr:cNvPr id="2177" name="Oval 35"/>
        <xdr:cNvSpPr>
          <a:spLocks noChangeArrowheads="1"/>
        </xdr:cNvSpPr>
      </xdr:nvSpPr>
      <xdr:spPr bwMode="auto">
        <a:xfrm>
          <a:off x="5562600" y="8705850"/>
          <a:ext cx="133350" cy="12382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28575</xdr:colOff>
      <xdr:row>58</xdr:row>
      <xdr:rowOff>19050</xdr:rowOff>
    </xdr:from>
    <xdr:to>
      <xdr:col>16</xdr:col>
      <xdr:colOff>161925</xdr:colOff>
      <xdr:row>58</xdr:row>
      <xdr:rowOff>142875</xdr:rowOff>
    </xdr:to>
    <xdr:sp macro="" textlink="">
      <xdr:nvSpPr>
        <xdr:cNvPr id="2178" name="Oval 36"/>
        <xdr:cNvSpPr>
          <a:spLocks noChangeArrowheads="1"/>
        </xdr:cNvSpPr>
      </xdr:nvSpPr>
      <xdr:spPr bwMode="auto">
        <a:xfrm>
          <a:off x="5562600" y="8896350"/>
          <a:ext cx="133350" cy="12382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14</xdr:col>
      <xdr:colOff>28575</xdr:colOff>
      <xdr:row>58</xdr:row>
      <xdr:rowOff>19050</xdr:rowOff>
    </xdr:from>
    <xdr:to>
      <xdr:col>14</xdr:col>
      <xdr:colOff>161925</xdr:colOff>
      <xdr:row>58</xdr:row>
      <xdr:rowOff>142875</xdr:rowOff>
    </xdr:to>
    <xdr:sp macro="" textlink="">
      <xdr:nvSpPr>
        <xdr:cNvPr id="2179" name="Oval 37"/>
        <xdr:cNvSpPr>
          <a:spLocks noChangeArrowheads="1"/>
        </xdr:cNvSpPr>
      </xdr:nvSpPr>
      <xdr:spPr bwMode="auto">
        <a:xfrm>
          <a:off x="5162550" y="8896350"/>
          <a:ext cx="133350" cy="12382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28575</xdr:colOff>
      <xdr:row>58</xdr:row>
      <xdr:rowOff>19050</xdr:rowOff>
    </xdr:from>
    <xdr:to>
      <xdr:col>12</xdr:col>
      <xdr:colOff>161925</xdr:colOff>
      <xdr:row>58</xdr:row>
      <xdr:rowOff>142875</xdr:rowOff>
    </xdr:to>
    <xdr:sp macro="" textlink="">
      <xdr:nvSpPr>
        <xdr:cNvPr id="2180" name="Oval 38"/>
        <xdr:cNvSpPr>
          <a:spLocks noChangeArrowheads="1"/>
        </xdr:cNvSpPr>
      </xdr:nvSpPr>
      <xdr:spPr bwMode="auto">
        <a:xfrm>
          <a:off x="4819650" y="8896350"/>
          <a:ext cx="133350" cy="12382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9525</xdr:colOff>
      <xdr:row>67</xdr:row>
      <xdr:rowOff>19050</xdr:rowOff>
    </xdr:from>
    <xdr:to>
      <xdr:col>16</xdr:col>
      <xdr:colOff>142875</xdr:colOff>
      <xdr:row>67</xdr:row>
      <xdr:rowOff>142875</xdr:rowOff>
    </xdr:to>
    <xdr:sp macro="" textlink="">
      <xdr:nvSpPr>
        <xdr:cNvPr id="2181" name="Oval 39"/>
        <xdr:cNvSpPr>
          <a:spLocks noChangeArrowheads="1"/>
        </xdr:cNvSpPr>
      </xdr:nvSpPr>
      <xdr:spPr bwMode="auto">
        <a:xfrm>
          <a:off x="5543550" y="10172700"/>
          <a:ext cx="133350" cy="12382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9525</xdr:colOff>
      <xdr:row>68</xdr:row>
      <xdr:rowOff>19050</xdr:rowOff>
    </xdr:from>
    <xdr:to>
      <xdr:col>16</xdr:col>
      <xdr:colOff>142875</xdr:colOff>
      <xdr:row>68</xdr:row>
      <xdr:rowOff>142875</xdr:rowOff>
    </xdr:to>
    <xdr:sp macro="" textlink="">
      <xdr:nvSpPr>
        <xdr:cNvPr id="2182" name="Oval 40"/>
        <xdr:cNvSpPr>
          <a:spLocks noChangeArrowheads="1"/>
        </xdr:cNvSpPr>
      </xdr:nvSpPr>
      <xdr:spPr bwMode="auto">
        <a:xfrm>
          <a:off x="5543550" y="10344150"/>
          <a:ext cx="133350" cy="12382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381000</xdr:colOff>
      <xdr:row>61</xdr:row>
      <xdr:rowOff>76200</xdr:rowOff>
    </xdr:from>
    <xdr:to>
      <xdr:col>3</xdr:col>
      <xdr:colOff>19050</xdr:colOff>
      <xdr:row>61</xdr:row>
      <xdr:rowOff>171450</xdr:rowOff>
    </xdr:to>
    <xdr:sp macro="" textlink="">
      <xdr:nvSpPr>
        <xdr:cNvPr id="2183" name="Oval 41"/>
        <xdr:cNvSpPr>
          <a:spLocks noChangeArrowheads="1"/>
        </xdr:cNvSpPr>
      </xdr:nvSpPr>
      <xdr:spPr bwMode="auto">
        <a:xfrm>
          <a:off x="904875" y="9372600"/>
          <a:ext cx="114300" cy="9525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142875</xdr:colOff>
      <xdr:row>41</xdr:row>
      <xdr:rowOff>47625</xdr:rowOff>
    </xdr:from>
    <xdr:to>
      <xdr:col>5</xdr:col>
      <xdr:colOff>257175</xdr:colOff>
      <xdr:row>42</xdr:row>
      <xdr:rowOff>19050</xdr:rowOff>
    </xdr:to>
    <xdr:sp macro="" textlink="">
      <xdr:nvSpPr>
        <xdr:cNvPr id="2184" name="Oval 42"/>
        <xdr:cNvSpPr>
          <a:spLocks noChangeArrowheads="1"/>
        </xdr:cNvSpPr>
      </xdr:nvSpPr>
      <xdr:spPr bwMode="auto">
        <a:xfrm>
          <a:off x="2095500" y="6343650"/>
          <a:ext cx="114300" cy="12382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152400</xdr:colOff>
      <xdr:row>45</xdr:row>
      <xdr:rowOff>28575</xdr:rowOff>
    </xdr:from>
    <xdr:to>
      <xdr:col>11</xdr:col>
      <xdr:colOff>95250</xdr:colOff>
      <xdr:row>46</xdr:row>
      <xdr:rowOff>0</xdr:rowOff>
    </xdr:to>
    <xdr:sp macro="" textlink="">
      <xdr:nvSpPr>
        <xdr:cNvPr id="2185" name="Oval 44"/>
        <xdr:cNvSpPr>
          <a:spLocks noChangeArrowheads="1"/>
        </xdr:cNvSpPr>
      </xdr:nvSpPr>
      <xdr:spPr bwMode="auto">
        <a:xfrm>
          <a:off x="4581525" y="7038975"/>
          <a:ext cx="133350" cy="9525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171450</xdr:colOff>
      <xdr:row>3</xdr:row>
      <xdr:rowOff>142875</xdr:rowOff>
    </xdr:from>
    <xdr:to>
      <xdr:col>11</xdr:col>
      <xdr:colOff>38100</xdr:colOff>
      <xdr:row>6</xdr:row>
      <xdr:rowOff>142875</xdr:rowOff>
    </xdr:to>
    <xdr:grpSp>
      <xdr:nvGrpSpPr>
        <xdr:cNvPr id="2186" name="Group 60"/>
        <xdr:cNvGrpSpPr>
          <a:grpSpLocks/>
        </xdr:cNvGrpSpPr>
      </xdr:nvGrpSpPr>
      <xdr:grpSpPr bwMode="auto">
        <a:xfrm>
          <a:off x="3467100" y="628650"/>
          <a:ext cx="1190625" cy="390525"/>
          <a:chOff x="330" y="54"/>
          <a:chExt cx="125" cy="51"/>
        </a:xfrm>
      </xdr:grpSpPr>
      <xdr:sp macro="" textlink="">
        <xdr:nvSpPr>
          <xdr:cNvPr id="2188" name="AutoShape 52"/>
          <xdr:cNvSpPr>
            <a:spLocks noChangeAspect="1" noChangeArrowheads="1" noTextEdit="1"/>
          </xdr:cNvSpPr>
        </xdr:nvSpPr>
        <xdr:spPr bwMode="auto">
          <a:xfrm>
            <a:off x="330" y="54"/>
            <a:ext cx="125" cy="51"/>
          </a:xfrm>
          <a:prstGeom prst="rect">
            <a:avLst/>
          </a:prstGeom>
          <a:solidFill>
            <a:srgbClr val="FFFFFF"/>
          </a:solidFill>
          <a:ln w="9525" algn="ctr">
            <a:solidFill>
              <a:srgbClr val="000000"/>
            </a:solidFill>
            <a:miter lim="800000"/>
            <a:headEnd/>
            <a:tailEnd/>
          </a:ln>
          <a:effectLst>
            <a:outerShdw dist="35921" dir="2700000" algn="ctr" rotWithShape="0">
              <a:srgbClr val="000000"/>
            </a:outerShdw>
          </a:effectLst>
        </xdr:spPr>
      </xdr:sp>
      <xdr:sp macro="" textlink="">
        <xdr:nvSpPr>
          <xdr:cNvPr id="2189" name="Freeform 54"/>
          <xdr:cNvSpPr>
            <a:spLocks noEditPoints="1"/>
          </xdr:cNvSpPr>
        </xdr:nvSpPr>
        <xdr:spPr bwMode="auto">
          <a:xfrm>
            <a:off x="360" y="69"/>
            <a:ext cx="23" cy="22"/>
          </a:xfrm>
          <a:custGeom>
            <a:avLst/>
            <a:gdLst>
              <a:gd name="T0" fmla="*/ 15 w 23"/>
              <a:gd name="T1" fmla="*/ 14 h 22"/>
              <a:gd name="T2" fmla="*/ 6 w 23"/>
              <a:gd name="T3" fmla="*/ 14 h 22"/>
              <a:gd name="T4" fmla="*/ 5 w 23"/>
              <a:gd name="T5" fmla="*/ 18 h 22"/>
              <a:gd name="T6" fmla="*/ 5 w 23"/>
              <a:gd name="T7" fmla="*/ 18 h 22"/>
              <a:gd name="T8" fmla="*/ 5 w 23"/>
              <a:gd name="T9" fmla="*/ 19 h 22"/>
              <a:gd name="T10" fmla="*/ 5 w 23"/>
              <a:gd name="T11" fmla="*/ 20 h 22"/>
              <a:gd name="T12" fmla="*/ 5 w 23"/>
              <a:gd name="T13" fmla="*/ 20 h 22"/>
              <a:gd name="T14" fmla="*/ 5 w 23"/>
              <a:gd name="T15" fmla="*/ 20 h 22"/>
              <a:gd name="T16" fmla="*/ 5 w 23"/>
              <a:gd name="T17" fmla="*/ 20 h 22"/>
              <a:gd name="T18" fmla="*/ 5 w 23"/>
              <a:gd name="T19" fmla="*/ 20 h 22"/>
              <a:gd name="T20" fmla="*/ 5 w 23"/>
              <a:gd name="T21" fmla="*/ 21 h 22"/>
              <a:gd name="T22" fmla="*/ 6 w 23"/>
              <a:gd name="T23" fmla="*/ 21 h 22"/>
              <a:gd name="T24" fmla="*/ 6 w 23"/>
              <a:gd name="T25" fmla="*/ 21 h 22"/>
              <a:gd name="T26" fmla="*/ 7 w 23"/>
              <a:gd name="T27" fmla="*/ 21 h 22"/>
              <a:gd name="T28" fmla="*/ 7 w 23"/>
              <a:gd name="T29" fmla="*/ 22 h 22"/>
              <a:gd name="T30" fmla="*/ 0 w 23"/>
              <a:gd name="T31" fmla="*/ 22 h 22"/>
              <a:gd name="T32" fmla="*/ 0 w 23"/>
              <a:gd name="T33" fmla="*/ 21 h 22"/>
              <a:gd name="T34" fmla="*/ 1 w 23"/>
              <a:gd name="T35" fmla="*/ 21 h 22"/>
              <a:gd name="T36" fmla="*/ 1 w 23"/>
              <a:gd name="T37" fmla="*/ 21 h 22"/>
              <a:gd name="T38" fmla="*/ 2 w 23"/>
              <a:gd name="T39" fmla="*/ 21 h 22"/>
              <a:gd name="T40" fmla="*/ 2 w 23"/>
              <a:gd name="T41" fmla="*/ 20 h 22"/>
              <a:gd name="T42" fmla="*/ 2 w 23"/>
              <a:gd name="T43" fmla="*/ 20 h 22"/>
              <a:gd name="T44" fmla="*/ 3 w 23"/>
              <a:gd name="T45" fmla="*/ 19 h 22"/>
              <a:gd name="T46" fmla="*/ 3 w 23"/>
              <a:gd name="T47" fmla="*/ 18 h 22"/>
              <a:gd name="T48" fmla="*/ 4 w 23"/>
              <a:gd name="T49" fmla="*/ 17 h 22"/>
              <a:gd name="T50" fmla="*/ 11 w 23"/>
              <a:gd name="T51" fmla="*/ 0 h 22"/>
              <a:gd name="T52" fmla="*/ 12 w 23"/>
              <a:gd name="T53" fmla="*/ 0 h 22"/>
              <a:gd name="T54" fmla="*/ 19 w 23"/>
              <a:gd name="T55" fmla="*/ 17 h 22"/>
              <a:gd name="T56" fmla="*/ 20 w 23"/>
              <a:gd name="T57" fmla="*/ 18 h 22"/>
              <a:gd name="T58" fmla="*/ 20 w 23"/>
              <a:gd name="T59" fmla="*/ 19 h 22"/>
              <a:gd name="T60" fmla="*/ 20 w 23"/>
              <a:gd name="T61" fmla="*/ 20 h 22"/>
              <a:gd name="T62" fmla="*/ 21 w 23"/>
              <a:gd name="T63" fmla="*/ 20 h 22"/>
              <a:gd name="T64" fmla="*/ 21 w 23"/>
              <a:gd name="T65" fmla="*/ 21 h 22"/>
              <a:gd name="T66" fmla="*/ 22 w 23"/>
              <a:gd name="T67" fmla="*/ 21 h 22"/>
              <a:gd name="T68" fmla="*/ 22 w 23"/>
              <a:gd name="T69" fmla="*/ 21 h 22"/>
              <a:gd name="T70" fmla="*/ 23 w 23"/>
              <a:gd name="T71" fmla="*/ 21 h 22"/>
              <a:gd name="T72" fmla="*/ 23 w 23"/>
              <a:gd name="T73" fmla="*/ 22 h 22"/>
              <a:gd name="T74" fmla="*/ 14 w 23"/>
              <a:gd name="T75" fmla="*/ 22 h 22"/>
              <a:gd name="T76" fmla="*/ 14 w 23"/>
              <a:gd name="T77" fmla="*/ 21 h 22"/>
              <a:gd name="T78" fmla="*/ 15 w 23"/>
              <a:gd name="T79" fmla="*/ 21 h 22"/>
              <a:gd name="T80" fmla="*/ 16 w 23"/>
              <a:gd name="T81" fmla="*/ 21 h 22"/>
              <a:gd name="T82" fmla="*/ 16 w 23"/>
              <a:gd name="T83" fmla="*/ 21 h 22"/>
              <a:gd name="T84" fmla="*/ 16 w 23"/>
              <a:gd name="T85" fmla="*/ 21 h 22"/>
              <a:gd name="T86" fmla="*/ 16 w 23"/>
              <a:gd name="T87" fmla="*/ 20 h 22"/>
              <a:gd name="T88" fmla="*/ 17 w 23"/>
              <a:gd name="T89" fmla="*/ 20 h 22"/>
              <a:gd name="T90" fmla="*/ 17 w 23"/>
              <a:gd name="T91" fmla="*/ 20 h 22"/>
              <a:gd name="T92" fmla="*/ 17 w 23"/>
              <a:gd name="T93" fmla="*/ 20 h 22"/>
              <a:gd name="T94" fmla="*/ 17 w 23"/>
              <a:gd name="T95" fmla="*/ 19 h 22"/>
              <a:gd name="T96" fmla="*/ 16 w 23"/>
              <a:gd name="T97" fmla="*/ 19 h 22"/>
              <a:gd name="T98" fmla="*/ 16 w 23"/>
              <a:gd name="T99" fmla="*/ 18 h 22"/>
              <a:gd name="T100" fmla="*/ 16 w 23"/>
              <a:gd name="T101" fmla="*/ 17 h 22"/>
              <a:gd name="T102" fmla="*/ 15 w 23"/>
              <a:gd name="T103" fmla="*/ 14 h 22"/>
              <a:gd name="T104" fmla="*/ 14 w 23"/>
              <a:gd name="T105" fmla="*/ 13 h 22"/>
              <a:gd name="T106" fmla="*/ 11 w 23"/>
              <a:gd name="T107" fmla="*/ 5 h 22"/>
              <a:gd name="T108" fmla="*/ 7 w 23"/>
              <a:gd name="T109" fmla="*/ 13 h 22"/>
              <a:gd name="T110" fmla="*/ 14 w 23"/>
              <a:gd name="T111" fmla="*/ 13 h 22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60000 65536"/>
              <a:gd name="T157" fmla="*/ 0 60000 65536"/>
              <a:gd name="T158" fmla="*/ 0 60000 65536"/>
              <a:gd name="T159" fmla="*/ 0 60000 65536"/>
              <a:gd name="T160" fmla="*/ 0 60000 65536"/>
              <a:gd name="T161" fmla="*/ 0 60000 65536"/>
              <a:gd name="T162" fmla="*/ 0 60000 65536"/>
              <a:gd name="T163" fmla="*/ 0 60000 65536"/>
              <a:gd name="T164" fmla="*/ 0 60000 65536"/>
              <a:gd name="T165" fmla="*/ 0 60000 65536"/>
              <a:gd name="T166" fmla="*/ 0 60000 65536"/>
              <a:gd name="T167" fmla="*/ 0 60000 65536"/>
              <a:gd name="T168" fmla="*/ 0 w 23"/>
              <a:gd name="T169" fmla="*/ 0 h 22"/>
              <a:gd name="T170" fmla="*/ 23 w 23"/>
              <a:gd name="T171" fmla="*/ 22 h 22"/>
            </a:gdLst>
            <a:ahLst/>
            <a:cxnLst>
              <a:cxn ang="T112">
                <a:pos x="T0" y="T1"/>
              </a:cxn>
              <a:cxn ang="T113">
                <a:pos x="T2" y="T3"/>
              </a:cxn>
              <a:cxn ang="T114">
                <a:pos x="T4" y="T5"/>
              </a:cxn>
              <a:cxn ang="T115">
                <a:pos x="T6" y="T7"/>
              </a:cxn>
              <a:cxn ang="T116">
                <a:pos x="T8" y="T9"/>
              </a:cxn>
              <a:cxn ang="T117">
                <a:pos x="T10" y="T11"/>
              </a:cxn>
              <a:cxn ang="T118">
                <a:pos x="T12" y="T13"/>
              </a:cxn>
              <a:cxn ang="T119">
                <a:pos x="T14" y="T15"/>
              </a:cxn>
              <a:cxn ang="T120">
                <a:pos x="T16" y="T17"/>
              </a:cxn>
              <a:cxn ang="T121">
                <a:pos x="T18" y="T19"/>
              </a:cxn>
              <a:cxn ang="T122">
                <a:pos x="T20" y="T21"/>
              </a:cxn>
              <a:cxn ang="T123">
                <a:pos x="T22" y="T23"/>
              </a:cxn>
              <a:cxn ang="T124">
                <a:pos x="T24" y="T25"/>
              </a:cxn>
              <a:cxn ang="T125">
                <a:pos x="T26" y="T27"/>
              </a:cxn>
              <a:cxn ang="T126">
                <a:pos x="T28" y="T29"/>
              </a:cxn>
              <a:cxn ang="T127">
                <a:pos x="T30" y="T31"/>
              </a:cxn>
              <a:cxn ang="T128">
                <a:pos x="T32" y="T33"/>
              </a:cxn>
              <a:cxn ang="T129">
                <a:pos x="T34" y="T35"/>
              </a:cxn>
              <a:cxn ang="T130">
                <a:pos x="T36" y="T37"/>
              </a:cxn>
              <a:cxn ang="T131">
                <a:pos x="T38" y="T39"/>
              </a:cxn>
              <a:cxn ang="T132">
                <a:pos x="T40" y="T41"/>
              </a:cxn>
              <a:cxn ang="T133">
                <a:pos x="T42" y="T43"/>
              </a:cxn>
              <a:cxn ang="T134">
                <a:pos x="T44" y="T45"/>
              </a:cxn>
              <a:cxn ang="T135">
                <a:pos x="T46" y="T47"/>
              </a:cxn>
              <a:cxn ang="T136">
                <a:pos x="T48" y="T49"/>
              </a:cxn>
              <a:cxn ang="T137">
                <a:pos x="T50" y="T51"/>
              </a:cxn>
              <a:cxn ang="T138">
                <a:pos x="T52" y="T53"/>
              </a:cxn>
              <a:cxn ang="T139">
                <a:pos x="T54" y="T55"/>
              </a:cxn>
              <a:cxn ang="T140">
                <a:pos x="T56" y="T57"/>
              </a:cxn>
              <a:cxn ang="T141">
                <a:pos x="T58" y="T59"/>
              </a:cxn>
              <a:cxn ang="T142">
                <a:pos x="T60" y="T61"/>
              </a:cxn>
              <a:cxn ang="T143">
                <a:pos x="T62" y="T63"/>
              </a:cxn>
              <a:cxn ang="T144">
                <a:pos x="T64" y="T65"/>
              </a:cxn>
              <a:cxn ang="T145">
                <a:pos x="T66" y="T67"/>
              </a:cxn>
              <a:cxn ang="T146">
                <a:pos x="T68" y="T69"/>
              </a:cxn>
              <a:cxn ang="T147">
                <a:pos x="T70" y="T71"/>
              </a:cxn>
              <a:cxn ang="T148">
                <a:pos x="T72" y="T73"/>
              </a:cxn>
              <a:cxn ang="T149">
                <a:pos x="T74" y="T75"/>
              </a:cxn>
              <a:cxn ang="T150">
                <a:pos x="T76" y="T77"/>
              </a:cxn>
              <a:cxn ang="T151">
                <a:pos x="T78" y="T79"/>
              </a:cxn>
              <a:cxn ang="T152">
                <a:pos x="T80" y="T81"/>
              </a:cxn>
              <a:cxn ang="T153">
                <a:pos x="T82" y="T83"/>
              </a:cxn>
              <a:cxn ang="T154">
                <a:pos x="T84" y="T85"/>
              </a:cxn>
              <a:cxn ang="T155">
                <a:pos x="T86" y="T87"/>
              </a:cxn>
              <a:cxn ang="T156">
                <a:pos x="T88" y="T89"/>
              </a:cxn>
              <a:cxn ang="T157">
                <a:pos x="T90" y="T91"/>
              </a:cxn>
              <a:cxn ang="T158">
                <a:pos x="T92" y="T93"/>
              </a:cxn>
              <a:cxn ang="T159">
                <a:pos x="T94" y="T95"/>
              </a:cxn>
              <a:cxn ang="T160">
                <a:pos x="T96" y="T97"/>
              </a:cxn>
              <a:cxn ang="T161">
                <a:pos x="T98" y="T99"/>
              </a:cxn>
              <a:cxn ang="T162">
                <a:pos x="T100" y="T101"/>
              </a:cxn>
              <a:cxn ang="T163">
                <a:pos x="T102" y="T103"/>
              </a:cxn>
              <a:cxn ang="T164">
                <a:pos x="T104" y="T105"/>
              </a:cxn>
              <a:cxn ang="T165">
                <a:pos x="T106" y="T107"/>
              </a:cxn>
              <a:cxn ang="T166">
                <a:pos x="T108" y="T109"/>
              </a:cxn>
              <a:cxn ang="T167">
                <a:pos x="T110" y="T111"/>
              </a:cxn>
            </a:cxnLst>
            <a:rect l="T168" t="T169" r="T170" b="T171"/>
            <a:pathLst>
              <a:path w="23" h="22">
                <a:moveTo>
                  <a:pt x="15" y="14"/>
                </a:moveTo>
                <a:lnTo>
                  <a:pt x="6" y="14"/>
                </a:lnTo>
                <a:lnTo>
                  <a:pt x="5" y="18"/>
                </a:lnTo>
                <a:lnTo>
                  <a:pt x="5" y="19"/>
                </a:lnTo>
                <a:lnTo>
                  <a:pt x="5" y="20"/>
                </a:lnTo>
                <a:lnTo>
                  <a:pt x="5" y="21"/>
                </a:lnTo>
                <a:lnTo>
                  <a:pt x="6" y="21"/>
                </a:lnTo>
                <a:lnTo>
                  <a:pt x="7" y="21"/>
                </a:lnTo>
                <a:lnTo>
                  <a:pt x="7" y="22"/>
                </a:lnTo>
                <a:lnTo>
                  <a:pt x="0" y="22"/>
                </a:lnTo>
                <a:lnTo>
                  <a:pt x="0" y="21"/>
                </a:lnTo>
                <a:lnTo>
                  <a:pt x="1" y="21"/>
                </a:lnTo>
                <a:lnTo>
                  <a:pt x="2" y="21"/>
                </a:lnTo>
                <a:lnTo>
                  <a:pt x="2" y="20"/>
                </a:lnTo>
                <a:lnTo>
                  <a:pt x="3" y="19"/>
                </a:lnTo>
                <a:lnTo>
                  <a:pt x="3" y="18"/>
                </a:lnTo>
                <a:lnTo>
                  <a:pt x="4" y="17"/>
                </a:lnTo>
                <a:lnTo>
                  <a:pt x="11" y="0"/>
                </a:lnTo>
                <a:lnTo>
                  <a:pt x="12" y="0"/>
                </a:lnTo>
                <a:lnTo>
                  <a:pt x="19" y="17"/>
                </a:lnTo>
                <a:lnTo>
                  <a:pt x="20" y="18"/>
                </a:lnTo>
                <a:lnTo>
                  <a:pt x="20" y="19"/>
                </a:lnTo>
                <a:lnTo>
                  <a:pt x="20" y="20"/>
                </a:lnTo>
                <a:lnTo>
                  <a:pt x="21" y="20"/>
                </a:lnTo>
                <a:lnTo>
                  <a:pt x="21" y="21"/>
                </a:lnTo>
                <a:lnTo>
                  <a:pt x="22" y="21"/>
                </a:lnTo>
                <a:lnTo>
                  <a:pt x="23" y="21"/>
                </a:lnTo>
                <a:lnTo>
                  <a:pt x="23" y="22"/>
                </a:lnTo>
                <a:lnTo>
                  <a:pt x="14" y="22"/>
                </a:lnTo>
                <a:lnTo>
                  <a:pt x="14" y="21"/>
                </a:lnTo>
                <a:lnTo>
                  <a:pt x="15" y="21"/>
                </a:lnTo>
                <a:lnTo>
                  <a:pt x="16" y="21"/>
                </a:lnTo>
                <a:lnTo>
                  <a:pt x="16" y="20"/>
                </a:lnTo>
                <a:lnTo>
                  <a:pt x="17" y="20"/>
                </a:lnTo>
                <a:lnTo>
                  <a:pt x="17" y="19"/>
                </a:lnTo>
                <a:lnTo>
                  <a:pt x="16" y="19"/>
                </a:lnTo>
                <a:lnTo>
                  <a:pt x="16" y="18"/>
                </a:lnTo>
                <a:lnTo>
                  <a:pt x="16" y="17"/>
                </a:lnTo>
                <a:lnTo>
                  <a:pt x="15" y="14"/>
                </a:lnTo>
                <a:close/>
                <a:moveTo>
                  <a:pt x="14" y="13"/>
                </a:moveTo>
                <a:lnTo>
                  <a:pt x="11" y="5"/>
                </a:lnTo>
                <a:lnTo>
                  <a:pt x="7" y="13"/>
                </a:lnTo>
                <a:lnTo>
                  <a:pt x="14" y="13"/>
                </a:lnTo>
                <a:close/>
              </a:path>
            </a:pathLst>
          </a:cu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190" name="Freeform 55"/>
          <xdr:cNvSpPr>
            <a:spLocks noEditPoints="1"/>
          </xdr:cNvSpPr>
        </xdr:nvSpPr>
        <xdr:spPr bwMode="auto">
          <a:xfrm>
            <a:off x="384" y="69"/>
            <a:ext cx="21" cy="22"/>
          </a:xfrm>
          <a:custGeom>
            <a:avLst/>
            <a:gdLst>
              <a:gd name="T0" fmla="*/ 15 w 21"/>
              <a:gd name="T1" fmla="*/ 22 h 22"/>
              <a:gd name="T2" fmla="*/ 7 w 21"/>
              <a:gd name="T3" fmla="*/ 12 h 22"/>
              <a:gd name="T4" fmla="*/ 6 w 21"/>
              <a:gd name="T5" fmla="*/ 12 h 22"/>
              <a:gd name="T6" fmla="*/ 6 w 21"/>
              <a:gd name="T7" fmla="*/ 19 h 22"/>
              <a:gd name="T8" fmla="*/ 6 w 21"/>
              <a:gd name="T9" fmla="*/ 20 h 22"/>
              <a:gd name="T10" fmla="*/ 7 w 21"/>
              <a:gd name="T11" fmla="*/ 21 h 22"/>
              <a:gd name="T12" fmla="*/ 7 w 21"/>
              <a:gd name="T13" fmla="*/ 21 h 22"/>
              <a:gd name="T14" fmla="*/ 9 w 21"/>
              <a:gd name="T15" fmla="*/ 21 h 22"/>
              <a:gd name="T16" fmla="*/ 0 w 21"/>
              <a:gd name="T17" fmla="*/ 22 h 22"/>
              <a:gd name="T18" fmla="*/ 1 w 21"/>
              <a:gd name="T19" fmla="*/ 21 h 22"/>
              <a:gd name="T20" fmla="*/ 2 w 21"/>
              <a:gd name="T21" fmla="*/ 21 h 22"/>
              <a:gd name="T22" fmla="*/ 2 w 21"/>
              <a:gd name="T23" fmla="*/ 20 h 22"/>
              <a:gd name="T24" fmla="*/ 3 w 21"/>
              <a:gd name="T25" fmla="*/ 19 h 22"/>
              <a:gd name="T26" fmla="*/ 3 w 21"/>
              <a:gd name="T27" fmla="*/ 18 h 22"/>
              <a:gd name="T28" fmla="*/ 3 w 21"/>
              <a:gd name="T29" fmla="*/ 3 h 22"/>
              <a:gd name="T30" fmla="*/ 3 w 21"/>
              <a:gd name="T31" fmla="*/ 2 h 22"/>
              <a:gd name="T32" fmla="*/ 2 w 21"/>
              <a:gd name="T33" fmla="*/ 1 h 22"/>
              <a:gd name="T34" fmla="*/ 1 w 21"/>
              <a:gd name="T35" fmla="*/ 1 h 22"/>
              <a:gd name="T36" fmla="*/ 0 w 21"/>
              <a:gd name="T37" fmla="*/ 1 h 22"/>
              <a:gd name="T38" fmla="*/ 8 w 21"/>
              <a:gd name="T39" fmla="*/ 0 h 22"/>
              <a:gd name="T40" fmla="*/ 10 w 21"/>
              <a:gd name="T41" fmla="*/ 0 h 22"/>
              <a:gd name="T42" fmla="*/ 12 w 21"/>
              <a:gd name="T43" fmla="*/ 1 h 22"/>
              <a:gd name="T44" fmla="*/ 14 w 21"/>
              <a:gd name="T45" fmla="*/ 1 h 22"/>
              <a:gd name="T46" fmla="*/ 15 w 21"/>
              <a:gd name="T47" fmla="*/ 3 h 22"/>
              <a:gd name="T48" fmla="*/ 16 w 21"/>
              <a:gd name="T49" fmla="*/ 3 h 22"/>
              <a:gd name="T50" fmla="*/ 16 w 21"/>
              <a:gd name="T51" fmla="*/ 4 h 22"/>
              <a:gd name="T52" fmla="*/ 16 w 21"/>
              <a:gd name="T53" fmla="*/ 6 h 22"/>
              <a:gd name="T54" fmla="*/ 16 w 21"/>
              <a:gd name="T55" fmla="*/ 7 h 22"/>
              <a:gd name="T56" fmla="*/ 16 w 21"/>
              <a:gd name="T57" fmla="*/ 8 h 22"/>
              <a:gd name="T58" fmla="*/ 16 w 21"/>
              <a:gd name="T59" fmla="*/ 8 h 22"/>
              <a:gd name="T60" fmla="*/ 15 w 21"/>
              <a:gd name="T61" fmla="*/ 9 h 22"/>
              <a:gd name="T62" fmla="*/ 14 w 21"/>
              <a:gd name="T63" fmla="*/ 10 h 22"/>
              <a:gd name="T64" fmla="*/ 13 w 21"/>
              <a:gd name="T65" fmla="*/ 10 h 22"/>
              <a:gd name="T66" fmla="*/ 12 w 21"/>
              <a:gd name="T67" fmla="*/ 11 h 22"/>
              <a:gd name="T68" fmla="*/ 11 w 21"/>
              <a:gd name="T69" fmla="*/ 11 h 22"/>
              <a:gd name="T70" fmla="*/ 16 w 21"/>
              <a:gd name="T71" fmla="*/ 18 h 22"/>
              <a:gd name="T72" fmla="*/ 18 w 21"/>
              <a:gd name="T73" fmla="*/ 20 h 22"/>
              <a:gd name="T74" fmla="*/ 19 w 21"/>
              <a:gd name="T75" fmla="*/ 20 h 22"/>
              <a:gd name="T76" fmla="*/ 20 w 21"/>
              <a:gd name="T77" fmla="*/ 21 h 22"/>
              <a:gd name="T78" fmla="*/ 21 w 21"/>
              <a:gd name="T79" fmla="*/ 22 h 22"/>
              <a:gd name="T80" fmla="*/ 6 w 21"/>
              <a:gd name="T81" fmla="*/ 11 h 22"/>
              <a:gd name="T82" fmla="*/ 7 w 21"/>
              <a:gd name="T83" fmla="*/ 11 h 22"/>
              <a:gd name="T84" fmla="*/ 9 w 21"/>
              <a:gd name="T85" fmla="*/ 10 h 22"/>
              <a:gd name="T86" fmla="*/ 10 w 21"/>
              <a:gd name="T87" fmla="*/ 10 h 22"/>
              <a:gd name="T88" fmla="*/ 11 w 21"/>
              <a:gd name="T89" fmla="*/ 10 h 22"/>
              <a:gd name="T90" fmla="*/ 12 w 21"/>
              <a:gd name="T91" fmla="*/ 9 h 22"/>
              <a:gd name="T92" fmla="*/ 12 w 21"/>
              <a:gd name="T93" fmla="*/ 8 h 22"/>
              <a:gd name="T94" fmla="*/ 13 w 21"/>
              <a:gd name="T95" fmla="*/ 7 h 22"/>
              <a:gd name="T96" fmla="*/ 13 w 21"/>
              <a:gd name="T97" fmla="*/ 6 h 22"/>
              <a:gd name="T98" fmla="*/ 13 w 21"/>
              <a:gd name="T99" fmla="*/ 5 h 22"/>
              <a:gd name="T100" fmla="*/ 13 w 21"/>
              <a:gd name="T101" fmla="*/ 5 h 22"/>
              <a:gd name="T102" fmla="*/ 12 w 21"/>
              <a:gd name="T103" fmla="*/ 4 h 22"/>
              <a:gd name="T104" fmla="*/ 12 w 21"/>
              <a:gd name="T105" fmla="*/ 3 h 22"/>
              <a:gd name="T106" fmla="*/ 11 w 21"/>
              <a:gd name="T107" fmla="*/ 2 h 22"/>
              <a:gd name="T108" fmla="*/ 11 w 21"/>
              <a:gd name="T109" fmla="*/ 2 h 22"/>
              <a:gd name="T110" fmla="*/ 10 w 21"/>
              <a:gd name="T111" fmla="*/ 2 h 22"/>
              <a:gd name="T112" fmla="*/ 9 w 21"/>
              <a:gd name="T113" fmla="*/ 1 h 22"/>
              <a:gd name="T114" fmla="*/ 7 w 21"/>
              <a:gd name="T115" fmla="*/ 1 h 22"/>
              <a:gd name="T116" fmla="*/ 6 w 21"/>
              <a:gd name="T117" fmla="*/ 2 h 22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60000 65536"/>
              <a:gd name="T157" fmla="*/ 0 60000 65536"/>
              <a:gd name="T158" fmla="*/ 0 60000 65536"/>
              <a:gd name="T159" fmla="*/ 0 60000 65536"/>
              <a:gd name="T160" fmla="*/ 0 60000 65536"/>
              <a:gd name="T161" fmla="*/ 0 60000 65536"/>
              <a:gd name="T162" fmla="*/ 0 60000 65536"/>
              <a:gd name="T163" fmla="*/ 0 60000 65536"/>
              <a:gd name="T164" fmla="*/ 0 60000 65536"/>
              <a:gd name="T165" fmla="*/ 0 60000 65536"/>
              <a:gd name="T166" fmla="*/ 0 60000 65536"/>
              <a:gd name="T167" fmla="*/ 0 60000 65536"/>
              <a:gd name="T168" fmla="*/ 0 60000 65536"/>
              <a:gd name="T169" fmla="*/ 0 60000 65536"/>
              <a:gd name="T170" fmla="*/ 0 60000 65536"/>
              <a:gd name="T171" fmla="*/ 0 60000 65536"/>
              <a:gd name="T172" fmla="*/ 0 60000 65536"/>
              <a:gd name="T173" fmla="*/ 0 60000 65536"/>
              <a:gd name="T174" fmla="*/ 0 60000 65536"/>
              <a:gd name="T175" fmla="*/ 0 60000 65536"/>
              <a:gd name="T176" fmla="*/ 0 60000 65536"/>
              <a:gd name="T177" fmla="*/ 0 w 21"/>
              <a:gd name="T178" fmla="*/ 0 h 22"/>
              <a:gd name="T179" fmla="*/ 21 w 21"/>
              <a:gd name="T180" fmla="*/ 22 h 22"/>
            </a:gdLst>
            <a:ahLst/>
            <a:cxnLst>
              <a:cxn ang="T118">
                <a:pos x="T0" y="T1"/>
              </a:cxn>
              <a:cxn ang="T119">
                <a:pos x="T2" y="T3"/>
              </a:cxn>
              <a:cxn ang="T120">
                <a:pos x="T4" y="T5"/>
              </a:cxn>
              <a:cxn ang="T121">
                <a:pos x="T6" y="T7"/>
              </a:cxn>
              <a:cxn ang="T122">
                <a:pos x="T8" y="T9"/>
              </a:cxn>
              <a:cxn ang="T123">
                <a:pos x="T10" y="T11"/>
              </a:cxn>
              <a:cxn ang="T124">
                <a:pos x="T12" y="T13"/>
              </a:cxn>
              <a:cxn ang="T125">
                <a:pos x="T14" y="T15"/>
              </a:cxn>
              <a:cxn ang="T126">
                <a:pos x="T16" y="T17"/>
              </a:cxn>
              <a:cxn ang="T127">
                <a:pos x="T18" y="T19"/>
              </a:cxn>
              <a:cxn ang="T128">
                <a:pos x="T20" y="T21"/>
              </a:cxn>
              <a:cxn ang="T129">
                <a:pos x="T22" y="T23"/>
              </a:cxn>
              <a:cxn ang="T130">
                <a:pos x="T24" y="T25"/>
              </a:cxn>
              <a:cxn ang="T131">
                <a:pos x="T26" y="T27"/>
              </a:cxn>
              <a:cxn ang="T132">
                <a:pos x="T28" y="T29"/>
              </a:cxn>
              <a:cxn ang="T133">
                <a:pos x="T30" y="T31"/>
              </a:cxn>
              <a:cxn ang="T134">
                <a:pos x="T32" y="T33"/>
              </a:cxn>
              <a:cxn ang="T135">
                <a:pos x="T34" y="T35"/>
              </a:cxn>
              <a:cxn ang="T136">
                <a:pos x="T36" y="T37"/>
              </a:cxn>
              <a:cxn ang="T137">
                <a:pos x="T38" y="T39"/>
              </a:cxn>
              <a:cxn ang="T138">
                <a:pos x="T40" y="T41"/>
              </a:cxn>
              <a:cxn ang="T139">
                <a:pos x="T42" y="T43"/>
              </a:cxn>
              <a:cxn ang="T140">
                <a:pos x="T44" y="T45"/>
              </a:cxn>
              <a:cxn ang="T141">
                <a:pos x="T46" y="T47"/>
              </a:cxn>
              <a:cxn ang="T142">
                <a:pos x="T48" y="T49"/>
              </a:cxn>
              <a:cxn ang="T143">
                <a:pos x="T50" y="T51"/>
              </a:cxn>
              <a:cxn ang="T144">
                <a:pos x="T52" y="T53"/>
              </a:cxn>
              <a:cxn ang="T145">
                <a:pos x="T54" y="T55"/>
              </a:cxn>
              <a:cxn ang="T146">
                <a:pos x="T56" y="T57"/>
              </a:cxn>
              <a:cxn ang="T147">
                <a:pos x="T58" y="T59"/>
              </a:cxn>
              <a:cxn ang="T148">
                <a:pos x="T60" y="T61"/>
              </a:cxn>
              <a:cxn ang="T149">
                <a:pos x="T62" y="T63"/>
              </a:cxn>
              <a:cxn ang="T150">
                <a:pos x="T64" y="T65"/>
              </a:cxn>
              <a:cxn ang="T151">
                <a:pos x="T66" y="T67"/>
              </a:cxn>
              <a:cxn ang="T152">
                <a:pos x="T68" y="T69"/>
              </a:cxn>
              <a:cxn ang="T153">
                <a:pos x="T70" y="T71"/>
              </a:cxn>
              <a:cxn ang="T154">
                <a:pos x="T72" y="T73"/>
              </a:cxn>
              <a:cxn ang="T155">
                <a:pos x="T74" y="T75"/>
              </a:cxn>
              <a:cxn ang="T156">
                <a:pos x="T76" y="T77"/>
              </a:cxn>
              <a:cxn ang="T157">
                <a:pos x="T78" y="T79"/>
              </a:cxn>
              <a:cxn ang="T158">
                <a:pos x="T80" y="T81"/>
              </a:cxn>
              <a:cxn ang="T159">
                <a:pos x="T82" y="T83"/>
              </a:cxn>
              <a:cxn ang="T160">
                <a:pos x="T84" y="T85"/>
              </a:cxn>
              <a:cxn ang="T161">
                <a:pos x="T86" y="T87"/>
              </a:cxn>
              <a:cxn ang="T162">
                <a:pos x="T88" y="T89"/>
              </a:cxn>
              <a:cxn ang="T163">
                <a:pos x="T90" y="T91"/>
              </a:cxn>
              <a:cxn ang="T164">
                <a:pos x="T92" y="T93"/>
              </a:cxn>
              <a:cxn ang="T165">
                <a:pos x="T94" y="T95"/>
              </a:cxn>
              <a:cxn ang="T166">
                <a:pos x="T96" y="T97"/>
              </a:cxn>
              <a:cxn ang="T167">
                <a:pos x="T98" y="T99"/>
              </a:cxn>
              <a:cxn ang="T168">
                <a:pos x="T100" y="T101"/>
              </a:cxn>
              <a:cxn ang="T169">
                <a:pos x="T102" y="T103"/>
              </a:cxn>
              <a:cxn ang="T170">
                <a:pos x="T104" y="T105"/>
              </a:cxn>
              <a:cxn ang="T171">
                <a:pos x="T106" y="T107"/>
              </a:cxn>
              <a:cxn ang="T172">
                <a:pos x="T108" y="T109"/>
              </a:cxn>
              <a:cxn ang="T173">
                <a:pos x="T110" y="T111"/>
              </a:cxn>
              <a:cxn ang="T174">
                <a:pos x="T112" y="T113"/>
              </a:cxn>
              <a:cxn ang="T175">
                <a:pos x="T114" y="T115"/>
              </a:cxn>
              <a:cxn ang="T176">
                <a:pos x="T116" y="T117"/>
              </a:cxn>
            </a:cxnLst>
            <a:rect l="T177" t="T178" r="T179" b="T180"/>
            <a:pathLst>
              <a:path w="21" h="22">
                <a:moveTo>
                  <a:pt x="21" y="22"/>
                </a:moveTo>
                <a:lnTo>
                  <a:pt x="15" y="22"/>
                </a:lnTo>
                <a:lnTo>
                  <a:pt x="8" y="12"/>
                </a:lnTo>
                <a:lnTo>
                  <a:pt x="7" y="12"/>
                </a:lnTo>
                <a:lnTo>
                  <a:pt x="6" y="12"/>
                </a:lnTo>
                <a:lnTo>
                  <a:pt x="6" y="18"/>
                </a:lnTo>
                <a:lnTo>
                  <a:pt x="6" y="19"/>
                </a:lnTo>
                <a:lnTo>
                  <a:pt x="6" y="20"/>
                </a:lnTo>
                <a:lnTo>
                  <a:pt x="7" y="21"/>
                </a:lnTo>
                <a:lnTo>
                  <a:pt x="8" y="21"/>
                </a:lnTo>
                <a:lnTo>
                  <a:pt x="9" y="21"/>
                </a:lnTo>
                <a:lnTo>
                  <a:pt x="9" y="22"/>
                </a:lnTo>
                <a:lnTo>
                  <a:pt x="0" y="22"/>
                </a:lnTo>
                <a:lnTo>
                  <a:pt x="0" y="21"/>
                </a:lnTo>
                <a:lnTo>
                  <a:pt x="1" y="21"/>
                </a:lnTo>
                <a:lnTo>
                  <a:pt x="2" y="21"/>
                </a:lnTo>
                <a:lnTo>
                  <a:pt x="2" y="20"/>
                </a:lnTo>
                <a:lnTo>
                  <a:pt x="3" y="20"/>
                </a:lnTo>
                <a:lnTo>
                  <a:pt x="3" y="19"/>
                </a:lnTo>
                <a:lnTo>
                  <a:pt x="3" y="18"/>
                </a:lnTo>
                <a:lnTo>
                  <a:pt x="3" y="4"/>
                </a:lnTo>
                <a:lnTo>
                  <a:pt x="3" y="3"/>
                </a:lnTo>
                <a:lnTo>
                  <a:pt x="3" y="2"/>
                </a:lnTo>
                <a:lnTo>
                  <a:pt x="2" y="2"/>
                </a:lnTo>
                <a:lnTo>
                  <a:pt x="2" y="1"/>
                </a:lnTo>
                <a:lnTo>
                  <a:pt x="1" y="1"/>
                </a:lnTo>
                <a:lnTo>
                  <a:pt x="0" y="1"/>
                </a:lnTo>
                <a:lnTo>
                  <a:pt x="0" y="0"/>
                </a:lnTo>
                <a:lnTo>
                  <a:pt x="8" y="0"/>
                </a:lnTo>
                <a:lnTo>
                  <a:pt x="9" y="0"/>
                </a:lnTo>
                <a:lnTo>
                  <a:pt x="10" y="0"/>
                </a:lnTo>
                <a:lnTo>
                  <a:pt x="12" y="1"/>
                </a:lnTo>
                <a:lnTo>
                  <a:pt x="13" y="1"/>
                </a:lnTo>
                <a:lnTo>
                  <a:pt x="14" y="1"/>
                </a:lnTo>
                <a:lnTo>
                  <a:pt x="15" y="2"/>
                </a:lnTo>
                <a:lnTo>
                  <a:pt x="15" y="3"/>
                </a:lnTo>
                <a:lnTo>
                  <a:pt x="16" y="3"/>
                </a:lnTo>
                <a:lnTo>
                  <a:pt x="16" y="4"/>
                </a:lnTo>
                <a:lnTo>
                  <a:pt x="16" y="5"/>
                </a:lnTo>
                <a:lnTo>
                  <a:pt x="16" y="6"/>
                </a:lnTo>
                <a:lnTo>
                  <a:pt x="16" y="7"/>
                </a:lnTo>
                <a:lnTo>
                  <a:pt x="16" y="8"/>
                </a:lnTo>
                <a:lnTo>
                  <a:pt x="15" y="9"/>
                </a:lnTo>
                <a:lnTo>
                  <a:pt x="14" y="10"/>
                </a:lnTo>
                <a:lnTo>
                  <a:pt x="13" y="10"/>
                </a:lnTo>
                <a:lnTo>
                  <a:pt x="13" y="11"/>
                </a:lnTo>
                <a:lnTo>
                  <a:pt x="12" y="11"/>
                </a:lnTo>
                <a:lnTo>
                  <a:pt x="11" y="11"/>
                </a:lnTo>
                <a:lnTo>
                  <a:pt x="15" y="17"/>
                </a:lnTo>
                <a:lnTo>
                  <a:pt x="16" y="18"/>
                </a:lnTo>
                <a:lnTo>
                  <a:pt x="17" y="19"/>
                </a:lnTo>
                <a:lnTo>
                  <a:pt x="18" y="20"/>
                </a:lnTo>
                <a:lnTo>
                  <a:pt x="19" y="20"/>
                </a:lnTo>
                <a:lnTo>
                  <a:pt x="19" y="21"/>
                </a:lnTo>
                <a:lnTo>
                  <a:pt x="20" y="21"/>
                </a:lnTo>
                <a:lnTo>
                  <a:pt x="21" y="21"/>
                </a:lnTo>
                <a:lnTo>
                  <a:pt x="21" y="22"/>
                </a:lnTo>
                <a:close/>
                <a:moveTo>
                  <a:pt x="6" y="11"/>
                </a:moveTo>
                <a:lnTo>
                  <a:pt x="6" y="11"/>
                </a:lnTo>
                <a:lnTo>
                  <a:pt x="7" y="11"/>
                </a:lnTo>
                <a:lnTo>
                  <a:pt x="8" y="11"/>
                </a:lnTo>
                <a:lnTo>
                  <a:pt x="9" y="10"/>
                </a:lnTo>
                <a:lnTo>
                  <a:pt x="10" y="10"/>
                </a:lnTo>
                <a:lnTo>
                  <a:pt x="11" y="10"/>
                </a:lnTo>
                <a:lnTo>
                  <a:pt x="11" y="9"/>
                </a:lnTo>
                <a:lnTo>
                  <a:pt x="12" y="9"/>
                </a:lnTo>
                <a:lnTo>
                  <a:pt x="12" y="8"/>
                </a:lnTo>
                <a:lnTo>
                  <a:pt x="13" y="7"/>
                </a:lnTo>
                <a:lnTo>
                  <a:pt x="13" y="6"/>
                </a:lnTo>
                <a:lnTo>
                  <a:pt x="13" y="5"/>
                </a:lnTo>
                <a:lnTo>
                  <a:pt x="13" y="4"/>
                </a:lnTo>
                <a:lnTo>
                  <a:pt x="12" y="4"/>
                </a:lnTo>
                <a:lnTo>
                  <a:pt x="12" y="3"/>
                </a:lnTo>
                <a:lnTo>
                  <a:pt x="11" y="2"/>
                </a:lnTo>
                <a:lnTo>
                  <a:pt x="10" y="2"/>
                </a:lnTo>
                <a:lnTo>
                  <a:pt x="9" y="1"/>
                </a:lnTo>
                <a:lnTo>
                  <a:pt x="8" y="1"/>
                </a:lnTo>
                <a:lnTo>
                  <a:pt x="7" y="1"/>
                </a:lnTo>
                <a:lnTo>
                  <a:pt x="7" y="2"/>
                </a:lnTo>
                <a:lnTo>
                  <a:pt x="6" y="2"/>
                </a:lnTo>
                <a:lnTo>
                  <a:pt x="6" y="11"/>
                </a:lnTo>
                <a:close/>
              </a:path>
            </a:pathLst>
          </a:cu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191" name="Rectangle 56"/>
          <xdr:cNvSpPr>
            <a:spLocks noChangeArrowheads="1"/>
          </xdr:cNvSpPr>
        </xdr:nvSpPr>
        <xdr:spPr bwMode="auto">
          <a:xfrm>
            <a:off x="406" y="82"/>
            <a:ext cx="8" cy="3"/>
          </a:xfrm>
          <a:prstGeom prst="rect">
            <a:avLst/>
          </a:prstGeom>
          <a:solidFill>
            <a:srgbClr val="00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2192" name="Freeform 57"/>
          <xdr:cNvSpPr>
            <a:spLocks/>
          </xdr:cNvSpPr>
        </xdr:nvSpPr>
        <xdr:spPr bwMode="auto">
          <a:xfrm>
            <a:off x="416" y="69"/>
            <a:ext cx="9" cy="22"/>
          </a:xfrm>
          <a:custGeom>
            <a:avLst/>
            <a:gdLst>
              <a:gd name="T0" fmla="*/ 9 w 9"/>
              <a:gd name="T1" fmla="*/ 21 h 22"/>
              <a:gd name="T2" fmla="*/ 9 w 9"/>
              <a:gd name="T3" fmla="*/ 22 h 22"/>
              <a:gd name="T4" fmla="*/ 0 w 9"/>
              <a:gd name="T5" fmla="*/ 22 h 22"/>
              <a:gd name="T6" fmla="*/ 0 w 9"/>
              <a:gd name="T7" fmla="*/ 21 h 22"/>
              <a:gd name="T8" fmla="*/ 1 w 9"/>
              <a:gd name="T9" fmla="*/ 21 h 22"/>
              <a:gd name="T10" fmla="*/ 1 w 9"/>
              <a:gd name="T11" fmla="*/ 21 h 22"/>
              <a:gd name="T12" fmla="*/ 2 w 9"/>
              <a:gd name="T13" fmla="*/ 21 h 22"/>
              <a:gd name="T14" fmla="*/ 2 w 9"/>
              <a:gd name="T15" fmla="*/ 21 h 22"/>
              <a:gd name="T16" fmla="*/ 3 w 9"/>
              <a:gd name="T17" fmla="*/ 20 h 22"/>
              <a:gd name="T18" fmla="*/ 3 w 9"/>
              <a:gd name="T19" fmla="*/ 20 h 22"/>
              <a:gd name="T20" fmla="*/ 3 w 9"/>
              <a:gd name="T21" fmla="*/ 19 h 22"/>
              <a:gd name="T22" fmla="*/ 3 w 9"/>
              <a:gd name="T23" fmla="*/ 19 h 22"/>
              <a:gd name="T24" fmla="*/ 3 w 9"/>
              <a:gd name="T25" fmla="*/ 18 h 22"/>
              <a:gd name="T26" fmla="*/ 3 w 9"/>
              <a:gd name="T27" fmla="*/ 4 h 22"/>
              <a:gd name="T28" fmla="*/ 3 w 9"/>
              <a:gd name="T29" fmla="*/ 3 h 22"/>
              <a:gd name="T30" fmla="*/ 3 w 9"/>
              <a:gd name="T31" fmla="*/ 3 h 22"/>
              <a:gd name="T32" fmla="*/ 3 w 9"/>
              <a:gd name="T33" fmla="*/ 2 h 22"/>
              <a:gd name="T34" fmla="*/ 3 w 9"/>
              <a:gd name="T35" fmla="*/ 2 h 22"/>
              <a:gd name="T36" fmla="*/ 3 w 9"/>
              <a:gd name="T37" fmla="*/ 1 h 22"/>
              <a:gd name="T38" fmla="*/ 3 w 9"/>
              <a:gd name="T39" fmla="*/ 1 h 22"/>
              <a:gd name="T40" fmla="*/ 2 w 9"/>
              <a:gd name="T41" fmla="*/ 1 h 22"/>
              <a:gd name="T42" fmla="*/ 2 w 9"/>
              <a:gd name="T43" fmla="*/ 1 h 22"/>
              <a:gd name="T44" fmla="*/ 2 w 9"/>
              <a:gd name="T45" fmla="*/ 1 h 22"/>
              <a:gd name="T46" fmla="*/ 1 w 9"/>
              <a:gd name="T47" fmla="*/ 1 h 22"/>
              <a:gd name="T48" fmla="*/ 1 w 9"/>
              <a:gd name="T49" fmla="*/ 1 h 22"/>
              <a:gd name="T50" fmla="*/ 0 w 9"/>
              <a:gd name="T51" fmla="*/ 1 h 22"/>
              <a:gd name="T52" fmla="*/ 0 w 9"/>
              <a:gd name="T53" fmla="*/ 0 h 22"/>
              <a:gd name="T54" fmla="*/ 9 w 9"/>
              <a:gd name="T55" fmla="*/ 0 h 22"/>
              <a:gd name="T56" fmla="*/ 9 w 9"/>
              <a:gd name="T57" fmla="*/ 1 h 22"/>
              <a:gd name="T58" fmla="*/ 8 w 9"/>
              <a:gd name="T59" fmla="*/ 1 h 22"/>
              <a:gd name="T60" fmla="*/ 8 w 9"/>
              <a:gd name="T61" fmla="*/ 1 h 22"/>
              <a:gd name="T62" fmla="*/ 7 w 9"/>
              <a:gd name="T63" fmla="*/ 1 h 22"/>
              <a:gd name="T64" fmla="*/ 7 w 9"/>
              <a:gd name="T65" fmla="*/ 1 h 22"/>
              <a:gd name="T66" fmla="*/ 7 w 9"/>
              <a:gd name="T67" fmla="*/ 2 h 22"/>
              <a:gd name="T68" fmla="*/ 6 w 9"/>
              <a:gd name="T69" fmla="*/ 2 h 22"/>
              <a:gd name="T70" fmla="*/ 6 w 9"/>
              <a:gd name="T71" fmla="*/ 2 h 22"/>
              <a:gd name="T72" fmla="*/ 6 w 9"/>
              <a:gd name="T73" fmla="*/ 3 h 22"/>
              <a:gd name="T74" fmla="*/ 6 w 9"/>
              <a:gd name="T75" fmla="*/ 4 h 22"/>
              <a:gd name="T76" fmla="*/ 6 w 9"/>
              <a:gd name="T77" fmla="*/ 18 h 22"/>
              <a:gd name="T78" fmla="*/ 6 w 9"/>
              <a:gd name="T79" fmla="*/ 19 h 22"/>
              <a:gd name="T80" fmla="*/ 6 w 9"/>
              <a:gd name="T81" fmla="*/ 19 h 22"/>
              <a:gd name="T82" fmla="*/ 6 w 9"/>
              <a:gd name="T83" fmla="*/ 20 h 22"/>
              <a:gd name="T84" fmla="*/ 6 w 9"/>
              <a:gd name="T85" fmla="*/ 20 h 22"/>
              <a:gd name="T86" fmla="*/ 7 w 9"/>
              <a:gd name="T87" fmla="*/ 20 h 22"/>
              <a:gd name="T88" fmla="*/ 7 w 9"/>
              <a:gd name="T89" fmla="*/ 20 h 22"/>
              <a:gd name="T90" fmla="*/ 7 w 9"/>
              <a:gd name="T91" fmla="*/ 21 h 22"/>
              <a:gd name="T92" fmla="*/ 7 w 9"/>
              <a:gd name="T93" fmla="*/ 21 h 22"/>
              <a:gd name="T94" fmla="*/ 8 w 9"/>
              <a:gd name="T95" fmla="*/ 21 h 22"/>
              <a:gd name="T96" fmla="*/ 8 w 9"/>
              <a:gd name="T97" fmla="*/ 21 h 22"/>
              <a:gd name="T98" fmla="*/ 8 w 9"/>
              <a:gd name="T99" fmla="*/ 21 h 22"/>
              <a:gd name="T100" fmla="*/ 9 w 9"/>
              <a:gd name="T101" fmla="*/ 21 h 22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w 9"/>
              <a:gd name="T154" fmla="*/ 0 h 22"/>
              <a:gd name="T155" fmla="*/ 9 w 9"/>
              <a:gd name="T156" fmla="*/ 22 h 22"/>
            </a:gdLst>
            <a:ahLst/>
            <a:cxnLst>
              <a:cxn ang="T102">
                <a:pos x="T0" y="T1"/>
              </a:cxn>
              <a:cxn ang="T103">
                <a:pos x="T2" y="T3"/>
              </a:cxn>
              <a:cxn ang="T104">
                <a:pos x="T4" y="T5"/>
              </a:cxn>
              <a:cxn ang="T105">
                <a:pos x="T6" y="T7"/>
              </a:cxn>
              <a:cxn ang="T106">
                <a:pos x="T8" y="T9"/>
              </a:cxn>
              <a:cxn ang="T107">
                <a:pos x="T10" y="T11"/>
              </a:cxn>
              <a:cxn ang="T108">
                <a:pos x="T12" y="T13"/>
              </a:cxn>
              <a:cxn ang="T109">
                <a:pos x="T14" y="T15"/>
              </a:cxn>
              <a:cxn ang="T110">
                <a:pos x="T16" y="T17"/>
              </a:cxn>
              <a:cxn ang="T111">
                <a:pos x="T18" y="T19"/>
              </a:cxn>
              <a:cxn ang="T112">
                <a:pos x="T20" y="T21"/>
              </a:cxn>
              <a:cxn ang="T113">
                <a:pos x="T22" y="T23"/>
              </a:cxn>
              <a:cxn ang="T114">
                <a:pos x="T24" y="T25"/>
              </a:cxn>
              <a:cxn ang="T115">
                <a:pos x="T26" y="T27"/>
              </a:cxn>
              <a:cxn ang="T116">
                <a:pos x="T28" y="T29"/>
              </a:cxn>
              <a:cxn ang="T117">
                <a:pos x="T30" y="T31"/>
              </a:cxn>
              <a:cxn ang="T118">
                <a:pos x="T32" y="T33"/>
              </a:cxn>
              <a:cxn ang="T119">
                <a:pos x="T34" y="T35"/>
              </a:cxn>
              <a:cxn ang="T120">
                <a:pos x="T36" y="T37"/>
              </a:cxn>
              <a:cxn ang="T121">
                <a:pos x="T38" y="T39"/>
              </a:cxn>
              <a:cxn ang="T122">
                <a:pos x="T40" y="T41"/>
              </a:cxn>
              <a:cxn ang="T123">
                <a:pos x="T42" y="T43"/>
              </a:cxn>
              <a:cxn ang="T124">
                <a:pos x="T44" y="T45"/>
              </a:cxn>
              <a:cxn ang="T125">
                <a:pos x="T46" y="T47"/>
              </a:cxn>
              <a:cxn ang="T126">
                <a:pos x="T48" y="T49"/>
              </a:cxn>
              <a:cxn ang="T127">
                <a:pos x="T50" y="T51"/>
              </a:cxn>
              <a:cxn ang="T128">
                <a:pos x="T52" y="T53"/>
              </a:cxn>
              <a:cxn ang="T129">
                <a:pos x="T54" y="T55"/>
              </a:cxn>
              <a:cxn ang="T130">
                <a:pos x="T56" y="T57"/>
              </a:cxn>
              <a:cxn ang="T131">
                <a:pos x="T58" y="T59"/>
              </a:cxn>
              <a:cxn ang="T132">
                <a:pos x="T60" y="T61"/>
              </a:cxn>
              <a:cxn ang="T133">
                <a:pos x="T62" y="T63"/>
              </a:cxn>
              <a:cxn ang="T134">
                <a:pos x="T64" y="T65"/>
              </a:cxn>
              <a:cxn ang="T135">
                <a:pos x="T66" y="T67"/>
              </a:cxn>
              <a:cxn ang="T136">
                <a:pos x="T68" y="T69"/>
              </a:cxn>
              <a:cxn ang="T137">
                <a:pos x="T70" y="T71"/>
              </a:cxn>
              <a:cxn ang="T138">
                <a:pos x="T72" y="T73"/>
              </a:cxn>
              <a:cxn ang="T139">
                <a:pos x="T74" y="T75"/>
              </a:cxn>
              <a:cxn ang="T140">
                <a:pos x="T76" y="T77"/>
              </a:cxn>
              <a:cxn ang="T141">
                <a:pos x="T78" y="T79"/>
              </a:cxn>
              <a:cxn ang="T142">
                <a:pos x="T80" y="T81"/>
              </a:cxn>
              <a:cxn ang="T143">
                <a:pos x="T82" y="T83"/>
              </a:cxn>
              <a:cxn ang="T144">
                <a:pos x="T84" y="T85"/>
              </a:cxn>
              <a:cxn ang="T145">
                <a:pos x="T86" y="T87"/>
              </a:cxn>
              <a:cxn ang="T146">
                <a:pos x="T88" y="T89"/>
              </a:cxn>
              <a:cxn ang="T147">
                <a:pos x="T90" y="T91"/>
              </a:cxn>
              <a:cxn ang="T148">
                <a:pos x="T92" y="T93"/>
              </a:cxn>
              <a:cxn ang="T149">
                <a:pos x="T94" y="T95"/>
              </a:cxn>
              <a:cxn ang="T150">
                <a:pos x="T96" y="T97"/>
              </a:cxn>
              <a:cxn ang="T151">
                <a:pos x="T98" y="T99"/>
              </a:cxn>
              <a:cxn ang="T152">
                <a:pos x="T100" y="T101"/>
              </a:cxn>
            </a:cxnLst>
            <a:rect l="T153" t="T154" r="T155" b="T156"/>
            <a:pathLst>
              <a:path w="9" h="22">
                <a:moveTo>
                  <a:pt x="9" y="21"/>
                </a:moveTo>
                <a:lnTo>
                  <a:pt x="9" y="22"/>
                </a:lnTo>
                <a:lnTo>
                  <a:pt x="0" y="22"/>
                </a:lnTo>
                <a:lnTo>
                  <a:pt x="0" y="21"/>
                </a:lnTo>
                <a:lnTo>
                  <a:pt x="1" y="21"/>
                </a:lnTo>
                <a:lnTo>
                  <a:pt x="2" y="21"/>
                </a:lnTo>
                <a:lnTo>
                  <a:pt x="3" y="20"/>
                </a:lnTo>
                <a:lnTo>
                  <a:pt x="3" y="19"/>
                </a:lnTo>
                <a:lnTo>
                  <a:pt x="3" y="18"/>
                </a:lnTo>
                <a:lnTo>
                  <a:pt x="3" y="4"/>
                </a:lnTo>
                <a:lnTo>
                  <a:pt x="3" y="3"/>
                </a:lnTo>
                <a:lnTo>
                  <a:pt x="3" y="2"/>
                </a:lnTo>
                <a:lnTo>
                  <a:pt x="3" y="1"/>
                </a:lnTo>
                <a:lnTo>
                  <a:pt x="2" y="1"/>
                </a:lnTo>
                <a:lnTo>
                  <a:pt x="1" y="1"/>
                </a:lnTo>
                <a:lnTo>
                  <a:pt x="0" y="1"/>
                </a:lnTo>
                <a:lnTo>
                  <a:pt x="0" y="0"/>
                </a:lnTo>
                <a:lnTo>
                  <a:pt x="9" y="0"/>
                </a:lnTo>
                <a:lnTo>
                  <a:pt x="9" y="1"/>
                </a:lnTo>
                <a:lnTo>
                  <a:pt x="8" y="1"/>
                </a:lnTo>
                <a:lnTo>
                  <a:pt x="7" y="1"/>
                </a:lnTo>
                <a:lnTo>
                  <a:pt x="7" y="2"/>
                </a:lnTo>
                <a:lnTo>
                  <a:pt x="6" y="2"/>
                </a:lnTo>
                <a:lnTo>
                  <a:pt x="6" y="3"/>
                </a:lnTo>
                <a:lnTo>
                  <a:pt x="6" y="4"/>
                </a:lnTo>
                <a:lnTo>
                  <a:pt x="6" y="18"/>
                </a:lnTo>
                <a:lnTo>
                  <a:pt x="6" y="19"/>
                </a:lnTo>
                <a:lnTo>
                  <a:pt x="6" y="20"/>
                </a:lnTo>
                <a:lnTo>
                  <a:pt x="7" y="20"/>
                </a:lnTo>
                <a:lnTo>
                  <a:pt x="7" y="21"/>
                </a:lnTo>
                <a:lnTo>
                  <a:pt x="8" y="21"/>
                </a:lnTo>
                <a:lnTo>
                  <a:pt x="9" y="21"/>
                </a:lnTo>
                <a:close/>
              </a:path>
            </a:pathLst>
          </a:cu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 editAs="oneCell">
    <xdr:from>
      <xdr:col>0</xdr:col>
      <xdr:colOff>66675</xdr:colOff>
      <xdr:row>0</xdr:row>
      <xdr:rowOff>28575</xdr:rowOff>
    </xdr:from>
    <xdr:to>
      <xdr:col>5</xdr:col>
      <xdr:colOff>85725</xdr:colOff>
      <xdr:row>5</xdr:row>
      <xdr:rowOff>9525</xdr:rowOff>
    </xdr:to>
    <xdr:pic>
      <xdr:nvPicPr>
        <xdr:cNvPr id="2187" name="Picture 65" descr="logoc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675" y="28575"/>
          <a:ext cx="1971675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4:AE199"/>
  <sheetViews>
    <sheetView showGridLines="0" tabSelected="1" workbookViewId="0">
      <selection activeCell="C27" sqref="C27"/>
    </sheetView>
  </sheetViews>
  <sheetFormatPr baseColWidth="10" defaultColWidth="11.5703125" defaultRowHeight="12.75"/>
  <cols>
    <col min="1" max="1" width="4.140625" style="1" customWidth="1"/>
    <col min="2" max="2" width="3.7109375" style="1" customWidth="1"/>
    <col min="3" max="5" width="7.140625" style="1" customWidth="1"/>
    <col min="6" max="6" width="10.42578125" style="1" customWidth="1"/>
    <col min="7" max="7" width="9.7109375" style="1" customWidth="1"/>
    <col min="8" max="8" width="7.140625" style="1" customWidth="1"/>
    <col min="9" max="9" width="2.5703125" style="1" customWidth="1"/>
    <col min="10" max="10" width="7.28515625" style="1" customWidth="1"/>
    <col min="11" max="11" width="2.85546875" style="1" customWidth="1"/>
    <col min="12" max="14" width="2.5703125" style="1" customWidth="1"/>
    <col min="15" max="16" width="3" style="1" customWidth="1"/>
    <col min="17" max="18" width="2.5703125" style="1" customWidth="1"/>
    <col min="19" max="23" width="3.140625" style="1" customWidth="1"/>
    <col min="24" max="24" width="3.7109375" style="1" customWidth="1"/>
    <col min="25" max="25" width="3.140625" style="1" customWidth="1"/>
    <col min="26" max="27" width="3.7109375" style="1" customWidth="1"/>
    <col min="28" max="28" width="3.5703125" style="1" customWidth="1"/>
    <col min="29" max="30" width="11.5703125" style="1" customWidth="1"/>
    <col min="31" max="31" width="16.7109375" style="1" customWidth="1"/>
    <col min="32" max="16384" width="11.5703125" style="1"/>
  </cols>
  <sheetData>
    <row r="4" spans="1:31" ht="12" customHeight="1">
      <c r="A4" s="19"/>
      <c r="B4" s="19"/>
      <c r="C4" s="19"/>
      <c r="D4" s="19"/>
      <c r="E4" s="19"/>
      <c r="F4" s="19"/>
      <c r="G4" s="19"/>
      <c r="H4" s="19"/>
      <c r="I4" s="19"/>
      <c r="J4" s="20"/>
      <c r="K4" s="20"/>
      <c r="L4" s="20"/>
      <c r="M4" s="20"/>
      <c r="N4" s="20"/>
      <c r="O4" s="20"/>
      <c r="P4" s="20"/>
      <c r="Q4" s="256" t="s">
        <v>125</v>
      </c>
      <c r="R4" s="256"/>
      <c r="S4" s="256"/>
      <c r="T4" s="256"/>
      <c r="U4" s="256"/>
      <c r="V4" s="256"/>
      <c r="W4" s="256"/>
      <c r="X4" s="256"/>
      <c r="Y4" s="256"/>
      <c r="Z4" s="256"/>
      <c r="AA4" s="256"/>
      <c r="AB4" s="256"/>
      <c r="AC4" s="2"/>
    </row>
    <row r="5" spans="1:31" ht="6" customHeight="1">
      <c r="A5" s="19"/>
      <c r="B5" s="19"/>
      <c r="C5" s="19"/>
      <c r="D5" s="19"/>
      <c r="E5" s="19"/>
      <c r="F5" s="19"/>
      <c r="G5" s="19"/>
      <c r="H5" s="19"/>
      <c r="I5" s="19"/>
      <c r="J5" s="20"/>
      <c r="K5" s="20"/>
      <c r="L5" s="20"/>
      <c r="M5" s="20"/>
      <c r="N5" s="20"/>
      <c r="O5" s="20"/>
      <c r="P5" s="20"/>
      <c r="AC5" s="2"/>
    </row>
    <row r="6" spans="1:31">
      <c r="A6" s="19"/>
      <c r="B6" s="19"/>
      <c r="C6" s="19"/>
      <c r="D6" s="19"/>
      <c r="E6" s="19"/>
      <c r="F6" s="19"/>
      <c r="G6" s="19"/>
      <c r="H6" s="19"/>
      <c r="I6" s="19"/>
      <c r="J6" s="19" t="s">
        <v>92</v>
      </c>
      <c r="K6" s="19"/>
      <c r="L6" s="19"/>
      <c r="M6" s="19"/>
      <c r="N6" s="19"/>
      <c r="O6" s="19"/>
      <c r="P6" s="19"/>
      <c r="Q6" s="256" t="s">
        <v>126</v>
      </c>
      <c r="R6" s="256"/>
      <c r="S6" s="256"/>
      <c r="T6" s="256"/>
      <c r="U6" s="256"/>
      <c r="V6" s="256"/>
      <c r="W6" s="256"/>
      <c r="X6" s="256"/>
      <c r="Y6" s="256"/>
      <c r="Z6" s="256"/>
      <c r="AA6" s="256"/>
      <c r="AB6" s="256"/>
    </row>
    <row r="7" spans="1:31" ht="18.75" customHeight="1">
      <c r="A7" s="19"/>
      <c r="B7" s="21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56" t="s">
        <v>127</v>
      </c>
      <c r="R7" s="256"/>
      <c r="S7" s="256"/>
      <c r="T7" s="256"/>
      <c r="U7" s="256"/>
      <c r="V7" s="256"/>
      <c r="W7" s="256"/>
      <c r="X7" s="256"/>
      <c r="Y7" s="256"/>
      <c r="Z7" s="256"/>
      <c r="AA7" s="256"/>
      <c r="AB7" s="256"/>
      <c r="AE7" s="3"/>
    </row>
    <row r="8" spans="1:31" ht="15">
      <c r="A8" s="21" t="s">
        <v>0</v>
      </c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E8" s="4"/>
    </row>
    <row r="9" spans="1:31">
      <c r="A9" s="23" t="s">
        <v>1</v>
      </c>
      <c r="B9" s="23"/>
      <c r="C9" s="23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</row>
    <row r="10" spans="1:31" s="5" customFormat="1" ht="10.5">
      <c r="A10" s="23" t="s">
        <v>2</v>
      </c>
      <c r="B10" s="23"/>
      <c r="C10" s="23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</row>
    <row r="11" spans="1:31" s="5" customFormat="1" ht="10.5">
      <c r="A11" s="23" t="s">
        <v>114</v>
      </c>
      <c r="B11" s="23"/>
      <c r="C11" s="23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</row>
    <row r="12" spans="1:31" s="6" customFormat="1" ht="9.75" customHeight="1" thickBot="1">
      <c r="A12" s="25"/>
      <c r="B12" s="25"/>
      <c r="C12" s="25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</row>
    <row r="13" spans="1:31" s="6" customFormat="1" ht="9.75" customHeight="1">
      <c r="A13" s="27" t="s">
        <v>3</v>
      </c>
      <c r="B13" s="28"/>
      <c r="C13" s="28"/>
      <c r="D13" s="28"/>
      <c r="E13" s="28"/>
      <c r="F13" s="28"/>
      <c r="G13" s="28"/>
      <c r="H13" s="28"/>
      <c r="I13" s="29" t="s">
        <v>4</v>
      </c>
      <c r="J13" s="30"/>
      <c r="K13" s="31"/>
      <c r="L13" s="31"/>
      <c r="M13" s="31"/>
      <c r="N13" s="31"/>
      <c r="O13" s="31"/>
      <c r="P13" s="31"/>
      <c r="Q13" s="31"/>
      <c r="R13" s="31"/>
      <c r="S13" s="29" t="s">
        <v>5</v>
      </c>
      <c r="T13" s="31"/>
      <c r="U13" s="31"/>
      <c r="V13" s="31"/>
      <c r="W13" s="31"/>
      <c r="X13" s="31"/>
      <c r="Y13" s="31"/>
      <c r="Z13" s="31"/>
      <c r="AA13" s="31"/>
      <c r="AB13" s="32"/>
      <c r="AC13" s="8"/>
    </row>
    <row r="14" spans="1:31" s="6" customFormat="1" ht="12.95" customHeight="1">
      <c r="A14" s="258"/>
      <c r="B14" s="259"/>
      <c r="C14" s="259"/>
      <c r="D14" s="259"/>
      <c r="E14" s="259"/>
      <c r="F14" s="259"/>
      <c r="G14" s="259"/>
      <c r="H14" s="259"/>
      <c r="I14" s="33" t="s">
        <v>6</v>
      </c>
      <c r="J14" s="34" t="s">
        <v>88</v>
      </c>
      <c r="K14" s="261"/>
      <c r="L14" s="262"/>
      <c r="M14" s="262"/>
      <c r="N14" s="262"/>
      <c r="O14" s="262"/>
      <c r="P14" s="262"/>
      <c r="Q14" s="262"/>
      <c r="R14" s="262"/>
      <c r="S14" s="263" t="s">
        <v>6</v>
      </c>
      <c r="T14" s="265"/>
      <c r="U14" s="265"/>
      <c r="V14" s="265"/>
      <c r="W14" s="265"/>
      <c r="X14" s="265"/>
      <c r="Y14" s="265"/>
      <c r="Z14" s="265"/>
      <c r="AA14" s="265"/>
      <c r="AB14" s="267"/>
      <c r="AC14" s="8"/>
    </row>
    <row r="15" spans="1:31" s="6" customFormat="1" ht="12" customHeight="1">
      <c r="A15" s="260"/>
      <c r="B15" s="259"/>
      <c r="C15" s="259"/>
      <c r="D15" s="259"/>
      <c r="E15" s="259"/>
      <c r="F15" s="259"/>
      <c r="G15" s="259"/>
      <c r="H15" s="259"/>
      <c r="I15" s="33" t="s">
        <v>7</v>
      </c>
      <c r="J15" s="34"/>
      <c r="K15" s="257"/>
      <c r="L15" s="257"/>
      <c r="M15" s="257"/>
      <c r="N15" s="257"/>
      <c r="O15" s="257"/>
      <c r="P15" s="257"/>
      <c r="Q15" s="257"/>
      <c r="R15" s="257"/>
      <c r="S15" s="264"/>
      <c r="T15" s="266"/>
      <c r="U15" s="266"/>
      <c r="V15" s="266"/>
      <c r="W15" s="266"/>
      <c r="X15" s="266"/>
      <c r="Y15" s="266"/>
      <c r="Z15" s="266"/>
      <c r="AA15" s="266"/>
      <c r="AB15" s="268"/>
      <c r="AC15" s="8"/>
    </row>
    <row r="16" spans="1:31" s="6" customFormat="1" ht="9" customHeight="1">
      <c r="A16" s="35" t="s">
        <v>8</v>
      </c>
      <c r="B16" s="36"/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8"/>
      <c r="P16" s="39" t="s">
        <v>9</v>
      </c>
      <c r="Q16" s="39"/>
      <c r="R16" s="39"/>
      <c r="S16" s="39"/>
      <c r="T16" s="39"/>
      <c r="U16" s="39"/>
      <c r="V16" s="39"/>
      <c r="W16" s="39"/>
      <c r="X16" s="39"/>
      <c r="Y16" s="40"/>
      <c r="Z16" s="39" t="s">
        <v>10</v>
      </c>
      <c r="AA16" s="39"/>
      <c r="AB16" s="41"/>
      <c r="AC16" s="8"/>
    </row>
    <row r="17" spans="1:30" s="6" customFormat="1" ht="9" customHeight="1">
      <c r="A17" s="269" t="s">
        <v>11</v>
      </c>
      <c r="B17" s="270"/>
      <c r="C17" s="270"/>
      <c r="D17" s="270"/>
      <c r="E17" s="270"/>
      <c r="F17" s="270"/>
      <c r="G17" s="271" t="s">
        <v>12</v>
      </c>
      <c r="H17" s="272"/>
      <c r="I17" s="272"/>
      <c r="J17" s="272"/>
      <c r="K17" s="272"/>
      <c r="L17" s="272"/>
      <c r="M17" s="272"/>
      <c r="N17" s="272"/>
      <c r="O17" s="273"/>
      <c r="P17" s="39" t="s">
        <v>13</v>
      </c>
      <c r="Q17" s="39"/>
      <c r="R17" s="39"/>
      <c r="S17" s="39"/>
      <c r="T17" s="39"/>
      <c r="U17" s="39"/>
      <c r="V17" s="39"/>
      <c r="W17" s="39"/>
      <c r="X17" s="39"/>
      <c r="Y17" s="40"/>
      <c r="Z17" s="39" t="s">
        <v>14</v>
      </c>
      <c r="AA17" s="39"/>
      <c r="AB17" s="41"/>
      <c r="AC17" s="8"/>
    </row>
    <row r="18" spans="1:30" s="6" customFormat="1" ht="23.25" customHeight="1">
      <c r="A18" s="274" t="s">
        <v>124</v>
      </c>
      <c r="B18" s="275"/>
      <c r="C18" s="275"/>
      <c r="D18" s="275"/>
      <c r="E18" s="275"/>
      <c r="F18" s="276"/>
      <c r="G18" s="277" t="s">
        <v>92</v>
      </c>
      <c r="H18" s="278"/>
      <c r="I18" s="278"/>
      <c r="J18" s="278"/>
      <c r="K18" s="278"/>
      <c r="L18" s="278"/>
      <c r="M18" s="278"/>
      <c r="N18" s="278"/>
      <c r="O18" s="279"/>
      <c r="P18" s="42" t="s">
        <v>115</v>
      </c>
      <c r="Q18" s="43"/>
      <c r="R18" s="43"/>
      <c r="S18" s="43"/>
      <c r="T18" s="43"/>
      <c r="U18" s="43"/>
      <c r="V18" s="43"/>
      <c r="W18" s="43"/>
      <c r="X18" s="43"/>
      <c r="Y18" s="44"/>
      <c r="Z18" s="280">
        <v>2025</v>
      </c>
      <c r="AA18" s="281"/>
      <c r="AB18" s="282"/>
      <c r="AC18" s="8"/>
    </row>
    <row r="19" spans="1:30" s="6" customFormat="1" ht="9.75" customHeight="1">
      <c r="A19" s="45" t="s">
        <v>15</v>
      </c>
      <c r="B19" s="46"/>
      <c r="C19" s="47"/>
      <c r="D19" s="47"/>
      <c r="E19" s="47"/>
      <c r="F19" s="47"/>
      <c r="G19" s="289" t="s">
        <v>16</v>
      </c>
      <c r="H19" s="290"/>
      <c r="I19" s="290"/>
      <c r="J19" s="290"/>
      <c r="K19" s="290"/>
      <c r="L19" s="290"/>
      <c r="M19" s="290"/>
      <c r="N19" s="290"/>
      <c r="O19" s="291"/>
      <c r="P19" s="292" t="s">
        <v>88</v>
      </c>
      <c r="Q19" s="293"/>
      <c r="R19" s="293"/>
      <c r="S19" s="296"/>
      <c r="T19" s="297"/>
      <c r="U19" s="296"/>
      <c r="V19" s="300"/>
      <c r="W19" s="296" t="s">
        <v>92</v>
      </c>
      <c r="X19" s="300"/>
      <c r="Y19" s="297"/>
      <c r="Z19" s="283"/>
      <c r="AA19" s="284"/>
      <c r="AB19" s="285"/>
      <c r="AC19" s="8"/>
    </row>
    <row r="20" spans="1:30" s="6" customFormat="1" ht="17.25" customHeight="1">
      <c r="A20" s="301" t="s">
        <v>92</v>
      </c>
      <c r="B20" s="278"/>
      <c r="C20" s="278"/>
      <c r="D20" s="278"/>
      <c r="E20" s="278"/>
      <c r="F20" s="278"/>
      <c r="G20" s="277" t="s">
        <v>92</v>
      </c>
      <c r="H20" s="278"/>
      <c r="I20" s="278"/>
      <c r="J20" s="278"/>
      <c r="K20" s="278"/>
      <c r="L20" s="278"/>
      <c r="M20" s="278"/>
      <c r="N20" s="278"/>
      <c r="O20" s="302"/>
      <c r="P20" s="294"/>
      <c r="Q20" s="295"/>
      <c r="R20" s="295"/>
      <c r="S20" s="298"/>
      <c r="T20" s="299"/>
      <c r="U20" s="298"/>
      <c r="V20" s="298"/>
      <c r="W20" s="298"/>
      <c r="X20" s="298"/>
      <c r="Y20" s="299"/>
      <c r="Z20" s="286"/>
      <c r="AA20" s="287"/>
      <c r="AB20" s="288"/>
      <c r="AC20" s="8"/>
    </row>
    <row r="21" spans="1:30" s="6" customFormat="1" ht="9" customHeight="1">
      <c r="A21" s="48" t="s">
        <v>17</v>
      </c>
      <c r="B21" s="49"/>
      <c r="C21" s="50"/>
      <c r="D21" s="50"/>
      <c r="E21" s="50"/>
      <c r="F21" s="50"/>
      <c r="G21" s="50"/>
      <c r="H21" s="50"/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1"/>
      <c r="AC21" s="8"/>
    </row>
    <row r="22" spans="1:30" s="6" customFormat="1" ht="9" customHeight="1">
      <c r="A22" s="52" t="s">
        <v>18</v>
      </c>
      <c r="B22" s="53"/>
      <c r="C22" s="54" t="s">
        <v>19</v>
      </c>
      <c r="D22" s="50"/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1"/>
      <c r="AC22" s="8"/>
    </row>
    <row r="23" spans="1:30" s="6" customFormat="1" ht="9" customHeight="1">
      <c r="A23" s="55"/>
      <c r="B23" s="50"/>
      <c r="C23" s="56" t="s">
        <v>20</v>
      </c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1"/>
      <c r="AC23" s="8"/>
    </row>
    <row r="24" spans="1:30" s="6" customFormat="1" ht="9" customHeight="1">
      <c r="A24" s="57"/>
      <c r="B24" s="58"/>
      <c r="C24" s="59" t="s">
        <v>21</v>
      </c>
      <c r="D24" s="58"/>
      <c r="E24" s="58"/>
      <c r="F24" s="58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58"/>
      <c r="U24" s="58"/>
      <c r="V24" s="58"/>
      <c r="W24" s="58"/>
      <c r="X24" s="58"/>
      <c r="Y24" s="58"/>
      <c r="Z24" s="58"/>
      <c r="AA24" s="58"/>
      <c r="AB24" s="60"/>
      <c r="AC24" s="8"/>
    </row>
    <row r="25" spans="1:30" s="6" customFormat="1" ht="9" customHeight="1">
      <c r="A25" s="61" t="s">
        <v>116</v>
      </c>
      <c r="B25" s="62"/>
      <c r="C25" s="50"/>
      <c r="D25" s="50"/>
      <c r="E25" s="50"/>
      <c r="F25" s="50"/>
      <c r="G25" s="50"/>
      <c r="H25" s="50"/>
      <c r="I25" s="63" t="s">
        <v>117</v>
      </c>
      <c r="J25" s="50"/>
      <c r="K25" s="50"/>
      <c r="L25" s="64"/>
      <c r="M25" s="64"/>
      <c r="N25" s="64"/>
      <c r="O25" s="64"/>
      <c r="P25" s="64"/>
      <c r="Q25" s="64"/>
      <c r="R25" s="64"/>
      <c r="S25" s="64"/>
      <c r="T25" s="64"/>
      <c r="U25" s="64"/>
      <c r="V25" s="64"/>
      <c r="W25" s="64"/>
      <c r="X25" s="64"/>
      <c r="Y25" s="64"/>
      <c r="Z25" s="64"/>
      <c r="AA25" s="64"/>
      <c r="AB25" s="65"/>
      <c r="AC25" s="8"/>
    </row>
    <row r="26" spans="1:30" s="6" customFormat="1" ht="18" customHeight="1">
      <c r="A26" s="66"/>
      <c r="B26" s="67" t="s">
        <v>22</v>
      </c>
      <c r="C26" s="303">
        <v>0</v>
      </c>
      <c r="D26" s="304"/>
      <c r="E26" s="304"/>
      <c r="F26" s="304"/>
      <c r="G26" s="304"/>
      <c r="H26" s="304"/>
      <c r="I26" s="68"/>
      <c r="J26" s="69"/>
      <c r="K26" s="67" t="s">
        <v>22</v>
      </c>
      <c r="L26" s="305">
        <v>0</v>
      </c>
      <c r="M26" s="306"/>
      <c r="N26" s="306"/>
      <c r="O26" s="306"/>
      <c r="P26" s="306"/>
      <c r="Q26" s="306"/>
      <c r="R26" s="306"/>
      <c r="S26" s="306"/>
      <c r="T26" s="306"/>
      <c r="U26" s="306"/>
      <c r="V26" s="306"/>
      <c r="W26" s="306"/>
      <c r="X26" s="306"/>
      <c r="Y26" s="306"/>
      <c r="Z26" s="306"/>
      <c r="AA26" s="306"/>
      <c r="AB26" s="307"/>
      <c r="AC26" s="8"/>
    </row>
    <row r="27" spans="1:30" s="9" customFormat="1" ht="9" customHeight="1">
      <c r="A27" s="70" t="s">
        <v>118</v>
      </c>
      <c r="B27" s="71"/>
      <c r="C27" s="72"/>
      <c r="D27" s="72"/>
      <c r="E27" s="72"/>
      <c r="F27" s="72"/>
      <c r="G27" s="72"/>
      <c r="H27" s="72"/>
      <c r="I27" s="73" t="s">
        <v>119</v>
      </c>
      <c r="J27" s="72"/>
      <c r="K27" s="72"/>
      <c r="L27" s="72"/>
      <c r="M27" s="72"/>
      <c r="N27" s="72"/>
      <c r="O27" s="72"/>
      <c r="P27" s="72"/>
      <c r="Q27" s="72"/>
      <c r="R27" s="72"/>
      <c r="S27" s="72"/>
      <c r="T27" s="72"/>
      <c r="U27" s="72"/>
      <c r="V27" s="72"/>
      <c r="W27" s="72"/>
      <c r="X27" s="72"/>
      <c r="Y27" s="72"/>
      <c r="Z27" s="72"/>
      <c r="AA27" s="72"/>
      <c r="AB27" s="74"/>
      <c r="AC27" s="17"/>
    </row>
    <row r="28" spans="1:30" s="5" customFormat="1" ht="18" customHeight="1">
      <c r="A28" s="75"/>
      <c r="B28" s="76" t="s">
        <v>22</v>
      </c>
      <c r="C28" s="308">
        <v>0</v>
      </c>
      <c r="D28" s="309"/>
      <c r="E28" s="309"/>
      <c r="F28" s="309"/>
      <c r="G28" s="309"/>
      <c r="H28" s="309"/>
      <c r="I28" s="77"/>
      <c r="J28" s="78"/>
      <c r="K28" s="76" t="s">
        <v>22</v>
      </c>
      <c r="L28" s="308">
        <v>0</v>
      </c>
      <c r="M28" s="309"/>
      <c r="N28" s="309"/>
      <c r="O28" s="309"/>
      <c r="P28" s="309"/>
      <c r="Q28" s="309"/>
      <c r="R28" s="309"/>
      <c r="S28" s="309"/>
      <c r="T28" s="309"/>
      <c r="U28" s="309"/>
      <c r="V28" s="309"/>
      <c r="W28" s="309"/>
      <c r="X28" s="309"/>
      <c r="Y28" s="309"/>
      <c r="Z28" s="309"/>
      <c r="AA28" s="309"/>
      <c r="AB28" s="310"/>
      <c r="AC28" s="7"/>
    </row>
    <row r="29" spans="1:30" s="6" customFormat="1" ht="18" customHeight="1">
      <c r="A29" s="55"/>
      <c r="B29" s="50"/>
      <c r="C29" s="50"/>
      <c r="D29" s="50"/>
      <c r="E29" s="79" t="s">
        <v>23</v>
      </c>
      <c r="F29" s="80"/>
      <c r="G29" s="80"/>
      <c r="H29" s="80"/>
      <c r="I29" s="81" t="s">
        <v>24</v>
      </c>
      <c r="J29" s="80"/>
      <c r="K29" s="80"/>
      <c r="L29" s="80"/>
      <c r="M29" s="80"/>
      <c r="N29" s="80"/>
      <c r="O29" s="80"/>
      <c r="P29" s="50"/>
      <c r="Q29" s="82" t="s">
        <v>25</v>
      </c>
      <c r="R29" s="83" t="s">
        <v>26</v>
      </c>
      <c r="S29" s="84"/>
      <c r="T29" s="314">
        <f>+C26+L26+C28+L28</f>
        <v>0</v>
      </c>
      <c r="U29" s="315"/>
      <c r="V29" s="315"/>
      <c r="W29" s="315"/>
      <c r="X29" s="315"/>
      <c r="Y29" s="315"/>
      <c r="Z29" s="315"/>
      <c r="AA29" s="315"/>
      <c r="AB29" s="316"/>
      <c r="AC29" s="8"/>
      <c r="AD29" s="169"/>
    </row>
    <row r="30" spans="1:30" s="6" customFormat="1" ht="9" customHeight="1">
      <c r="A30" s="85" t="s">
        <v>27</v>
      </c>
      <c r="B30" s="86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43"/>
      <c r="AB30" s="87"/>
      <c r="AC30" s="8"/>
    </row>
    <row r="31" spans="1:30" s="6" customFormat="1" ht="9.9499999999999993" customHeight="1">
      <c r="A31" s="55"/>
      <c r="B31" s="50"/>
      <c r="C31" s="50" t="s">
        <v>28</v>
      </c>
      <c r="D31" s="50"/>
      <c r="E31" s="50"/>
      <c r="F31" s="50"/>
      <c r="G31" s="50"/>
      <c r="H31" s="50" t="s">
        <v>29</v>
      </c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84"/>
      <c r="T31" s="170"/>
      <c r="U31" s="170"/>
      <c r="V31" s="170"/>
      <c r="W31" s="170"/>
      <c r="X31" s="170"/>
      <c r="Y31" s="170"/>
      <c r="Z31" s="170"/>
      <c r="AA31" s="170"/>
      <c r="AB31" s="171"/>
      <c r="AC31" s="8"/>
    </row>
    <row r="32" spans="1:30" s="6" customFormat="1" ht="18" customHeight="1">
      <c r="A32" s="164"/>
      <c r="B32" s="58"/>
      <c r="C32" s="165" t="s">
        <v>22</v>
      </c>
      <c r="D32" s="317">
        <f>T29</f>
        <v>0</v>
      </c>
      <c r="E32" s="318"/>
      <c r="F32" s="318"/>
      <c r="G32" s="174" t="s">
        <v>30</v>
      </c>
      <c r="H32" s="175" t="s">
        <v>22</v>
      </c>
      <c r="I32" s="319">
        <v>9</v>
      </c>
      <c r="J32" s="320"/>
      <c r="K32" s="320"/>
      <c r="L32" s="320"/>
      <c r="M32" s="320"/>
      <c r="N32" s="176"/>
      <c r="O32" s="166"/>
      <c r="P32" s="167" t="s">
        <v>31</v>
      </c>
      <c r="Q32" s="168" t="s">
        <v>32</v>
      </c>
      <c r="R32" s="109" t="s">
        <v>26</v>
      </c>
      <c r="S32" s="93"/>
      <c r="T32" s="321">
        <f>D32/I32</f>
        <v>0</v>
      </c>
      <c r="U32" s="322"/>
      <c r="V32" s="322"/>
      <c r="W32" s="322"/>
      <c r="X32" s="322"/>
      <c r="Y32" s="322"/>
      <c r="Z32" s="322"/>
      <c r="AA32" s="172" t="s">
        <v>33</v>
      </c>
      <c r="AB32" s="173"/>
      <c r="AC32" s="8"/>
    </row>
    <row r="33" spans="1:29" s="6" customFormat="1" ht="9" customHeight="1">
      <c r="A33" s="88" t="s">
        <v>34</v>
      </c>
      <c r="B33" s="62"/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1"/>
      <c r="AC33" s="8"/>
    </row>
    <row r="34" spans="1:29" s="6" customFormat="1" ht="9" customHeight="1">
      <c r="A34" s="88" t="s">
        <v>35</v>
      </c>
      <c r="B34" s="89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1"/>
      <c r="AC34" s="8"/>
    </row>
    <row r="35" spans="1:29" s="6" customFormat="1" ht="9.9499999999999993" customHeight="1">
      <c r="A35" s="323" t="s">
        <v>36</v>
      </c>
      <c r="B35" s="324"/>
      <c r="C35" s="324"/>
      <c r="D35" s="324"/>
      <c r="E35" s="324"/>
      <c r="F35" s="324"/>
      <c r="G35" s="324"/>
      <c r="H35" s="324"/>
      <c r="I35" s="324"/>
      <c r="J35" s="324"/>
      <c r="K35" s="324"/>
      <c r="L35" s="324"/>
      <c r="M35" s="324"/>
      <c r="N35" s="324"/>
      <c r="O35" s="324"/>
      <c r="P35" s="324"/>
      <c r="Q35" s="324"/>
      <c r="R35" s="324"/>
      <c r="S35" s="325"/>
      <c r="T35" s="90" t="s">
        <v>37</v>
      </c>
      <c r="U35" s="37"/>
      <c r="V35" s="37"/>
      <c r="W35" s="37"/>
      <c r="X35" s="37"/>
      <c r="Y35" s="37"/>
      <c r="Z35" s="37"/>
      <c r="AA35" s="37"/>
      <c r="AB35" s="91"/>
      <c r="AC35" s="8"/>
    </row>
    <row r="36" spans="1:29" s="6" customFormat="1" ht="12" customHeight="1">
      <c r="A36" s="92" t="s">
        <v>38</v>
      </c>
      <c r="B36" s="58" t="s">
        <v>39</v>
      </c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93"/>
      <c r="T36" s="326">
        <v>0</v>
      </c>
      <c r="U36" s="327"/>
      <c r="V36" s="327"/>
      <c r="W36" s="327"/>
      <c r="X36" s="327"/>
      <c r="Y36" s="327"/>
      <c r="Z36" s="327"/>
      <c r="AA36" s="327"/>
      <c r="AB36" s="328"/>
      <c r="AC36" s="8"/>
    </row>
    <row r="37" spans="1:29" s="6" customFormat="1" ht="12" customHeight="1">
      <c r="A37" s="92" t="s">
        <v>40</v>
      </c>
      <c r="B37" s="58" t="s">
        <v>41</v>
      </c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93"/>
      <c r="T37" s="329" t="s">
        <v>92</v>
      </c>
      <c r="U37" s="330"/>
      <c r="V37" s="330"/>
      <c r="W37" s="330"/>
      <c r="X37" s="330"/>
      <c r="Y37" s="330"/>
      <c r="Z37" s="330"/>
      <c r="AA37" s="330"/>
      <c r="AB37" s="331"/>
      <c r="AC37" s="8"/>
    </row>
    <row r="38" spans="1:29" s="6" customFormat="1" ht="12" customHeight="1">
      <c r="A38" s="92" t="s">
        <v>42</v>
      </c>
      <c r="B38" s="58" t="s">
        <v>43</v>
      </c>
      <c r="C38" s="58"/>
      <c r="D38" s="58"/>
      <c r="E38" s="58"/>
      <c r="F38" s="58"/>
      <c r="G38" s="58"/>
      <c r="H38" s="58"/>
      <c r="I38" s="58"/>
      <c r="J38" s="58"/>
      <c r="K38" s="58"/>
      <c r="L38" s="58"/>
      <c r="M38" s="58"/>
      <c r="N38" s="58"/>
      <c r="O38" s="58"/>
      <c r="P38" s="58"/>
      <c r="Q38" s="58"/>
      <c r="R38" s="58"/>
      <c r="S38" s="93"/>
      <c r="T38" s="326">
        <v>0</v>
      </c>
      <c r="U38" s="327"/>
      <c r="V38" s="327"/>
      <c r="W38" s="327"/>
      <c r="X38" s="327"/>
      <c r="Y38" s="327"/>
      <c r="Z38" s="327"/>
      <c r="AA38" s="327"/>
      <c r="AB38" s="328"/>
      <c r="AC38" s="8"/>
    </row>
    <row r="39" spans="1:29" s="10" customFormat="1" ht="17.25" customHeight="1">
      <c r="A39" s="94" t="s">
        <v>44</v>
      </c>
      <c r="B39" s="332" t="s">
        <v>45</v>
      </c>
      <c r="C39" s="332"/>
      <c r="D39" s="332"/>
      <c r="E39" s="332"/>
      <c r="F39" s="332"/>
      <c r="G39" s="332"/>
      <c r="H39" s="332"/>
      <c r="I39" s="332"/>
      <c r="J39" s="332"/>
      <c r="K39" s="332"/>
      <c r="L39" s="332"/>
      <c r="M39" s="332"/>
      <c r="N39" s="332"/>
      <c r="O39" s="332"/>
      <c r="P39" s="332"/>
      <c r="Q39" s="332"/>
      <c r="R39" s="332"/>
      <c r="S39" s="333"/>
      <c r="T39" s="329" t="s">
        <v>92</v>
      </c>
      <c r="U39" s="330"/>
      <c r="V39" s="330"/>
      <c r="W39" s="330"/>
      <c r="X39" s="330"/>
      <c r="Y39" s="330"/>
      <c r="Z39" s="330"/>
      <c r="AA39" s="330"/>
      <c r="AB39" s="331"/>
      <c r="AC39" s="18"/>
    </row>
    <row r="40" spans="1:29" s="6" customFormat="1" ht="15" customHeight="1" thickBot="1">
      <c r="A40" s="95"/>
      <c r="B40" s="96"/>
      <c r="C40" s="96"/>
      <c r="D40" s="96"/>
      <c r="E40" s="97" t="s">
        <v>46</v>
      </c>
      <c r="F40" s="96"/>
      <c r="G40" s="96"/>
      <c r="H40" s="96"/>
      <c r="I40" s="97" t="s">
        <v>47</v>
      </c>
      <c r="J40" s="96"/>
      <c r="K40" s="96"/>
      <c r="L40" s="96"/>
      <c r="M40" s="96"/>
      <c r="N40" s="96"/>
      <c r="O40" s="96"/>
      <c r="P40" s="96"/>
      <c r="Q40" s="98" t="s">
        <v>48</v>
      </c>
      <c r="R40" s="99" t="s">
        <v>26</v>
      </c>
      <c r="S40" s="100"/>
      <c r="T40" s="334">
        <f>SUM(T36:AB39)</f>
        <v>0</v>
      </c>
      <c r="U40" s="335"/>
      <c r="V40" s="335"/>
      <c r="W40" s="335"/>
      <c r="X40" s="335"/>
      <c r="Y40" s="335"/>
      <c r="Z40" s="335"/>
      <c r="AA40" s="335"/>
      <c r="AB40" s="336"/>
      <c r="AC40" s="8"/>
    </row>
    <row r="41" spans="1:29" s="6" customFormat="1" ht="9" customHeight="1">
      <c r="A41" s="101" t="s">
        <v>49</v>
      </c>
      <c r="B41" s="58"/>
      <c r="C41" s="58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93"/>
      <c r="T41" s="58"/>
      <c r="U41" s="58"/>
      <c r="V41" s="58"/>
      <c r="W41" s="58"/>
      <c r="X41" s="58"/>
      <c r="Y41" s="58"/>
      <c r="Z41" s="58"/>
      <c r="AA41" s="58"/>
      <c r="AB41" s="60"/>
      <c r="AC41" s="8"/>
    </row>
    <row r="42" spans="1:29" s="6" customFormat="1" ht="12" customHeight="1">
      <c r="A42" s="55"/>
      <c r="B42" s="50"/>
      <c r="C42" s="102" t="s">
        <v>111</v>
      </c>
      <c r="D42" s="50"/>
      <c r="E42" s="50"/>
      <c r="F42" s="50"/>
      <c r="G42" s="170"/>
      <c r="H42" s="170" t="s">
        <v>29</v>
      </c>
      <c r="I42" s="170"/>
      <c r="J42" s="170"/>
      <c r="K42" s="170"/>
      <c r="L42" s="170"/>
      <c r="M42" s="170"/>
      <c r="N42" s="170"/>
      <c r="O42" s="170"/>
      <c r="P42" s="170"/>
      <c r="Q42" s="170"/>
      <c r="R42" s="170"/>
      <c r="S42" s="183"/>
      <c r="T42" s="311"/>
      <c r="U42" s="312"/>
      <c r="V42" s="312"/>
      <c r="W42" s="312"/>
      <c r="X42" s="312"/>
      <c r="Y42" s="312"/>
      <c r="Z42" s="312"/>
      <c r="AA42" s="312"/>
      <c r="AB42" s="313"/>
      <c r="AC42" s="8"/>
    </row>
    <row r="43" spans="1:29" s="6" customFormat="1" ht="18" customHeight="1" thickBot="1">
      <c r="A43" s="55"/>
      <c r="B43" s="50"/>
      <c r="C43" s="103" t="s">
        <v>22</v>
      </c>
      <c r="D43" s="337">
        <f>T40</f>
        <v>0</v>
      </c>
      <c r="E43" s="338"/>
      <c r="F43" s="338"/>
      <c r="G43" s="177" t="s">
        <v>30</v>
      </c>
      <c r="H43" s="178" t="s">
        <v>22</v>
      </c>
      <c r="I43" s="337">
        <f>+I32</f>
        <v>9</v>
      </c>
      <c r="J43" s="337"/>
      <c r="K43" s="337"/>
      <c r="L43" s="337"/>
      <c r="M43" s="337"/>
      <c r="N43" s="179"/>
      <c r="O43" s="179"/>
      <c r="P43" s="184" t="s">
        <v>31</v>
      </c>
      <c r="Q43" s="185" t="s">
        <v>50</v>
      </c>
      <c r="R43" s="186" t="s">
        <v>26</v>
      </c>
      <c r="S43" s="183"/>
      <c r="T43" s="339">
        <f>D43/I43</f>
        <v>0</v>
      </c>
      <c r="U43" s="340"/>
      <c r="V43" s="340"/>
      <c r="W43" s="340"/>
      <c r="X43" s="340"/>
      <c r="Y43" s="340"/>
      <c r="Z43" s="340"/>
      <c r="AA43" s="187" t="s">
        <v>33</v>
      </c>
      <c r="AB43" s="188"/>
      <c r="AC43" s="8"/>
    </row>
    <row r="44" spans="1:29" s="6" customFormat="1" ht="9" customHeight="1">
      <c r="A44" s="104" t="s">
        <v>51</v>
      </c>
      <c r="B44" s="105"/>
      <c r="C44" s="105"/>
      <c r="D44" s="105"/>
      <c r="E44" s="105"/>
      <c r="F44" s="105"/>
      <c r="G44" s="189"/>
      <c r="H44" s="189"/>
      <c r="I44" s="189"/>
      <c r="J44" s="189"/>
      <c r="K44" s="189"/>
      <c r="L44" s="189"/>
      <c r="M44" s="189"/>
      <c r="N44" s="189"/>
      <c r="O44" s="189"/>
      <c r="P44" s="189"/>
      <c r="Q44" s="189"/>
      <c r="R44" s="190"/>
      <c r="S44" s="191"/>
      <c r="T44" s="189"/>
      <c r="U44" s="189"/>
      <c r="V44" s="189"/>
      <c r="W44" s="189"/>
      <c r="X44" s="189"/>
      <c r="Y44" s="189"/>
      <c r="Z44" s="189"/>
      <c r="AA44" s="189"/>
      <c r="AB44" s="192"/>
      <c r="AC44" s="8"/>
    </row>
    <row r="45" spans="1:29" s="11" customFormat="1" ht="17.25" customHeight="1" thickBot="1">
      <c r="A45" s="106" t="s">
        <v>38</v>
      </c>
      <c r="B45" s="107" t="s">
        <v>110</v>
      </c>
      <c r="C45" s="108"/>
      <c r="D45" s="108"/>
      <c r="E45" s="108"/>
      <c r="F45" s="108"/>
      <c r="G45" s="193"/>
      <c r="H45" s="193"/>
      <c r="I45" s="193"/>
      <c r="J45" s="193"/>
      <c r="K45" s="193"/>
      <c r="L45" s="193"/>
      <c r="M45" s="193"/>
      <c r="N45" s="193"/>
      <c r="O45" s="193"/>
      <c r="P45" s="193"/>
      <c r="Q45" s="194" t="s">
        <v>7</v>
      </c>
      <c r="R45" s="195" t="s">
        <v>26</v>
      </c>
      <c r="S45" s="196"/>
      <c r="T45" s="341">
        <f>IF(T40&gt;0,0,774)</f>
        <v>774</v>
      </c>
      <c r="U45" s="342"/>
      <c r="V45" s="342"/>
      <c r="W45" s="342"/>
      <c r="X45" s="342"/>
      <c r="Y45" s="342"/>
      <c r="Z45" s="342"/>
      <c r="AA45" s="197" t="s">
        <v>52</v>
      </c>
      <c r="AB45" s="198"/>
      <c r="AC45" s="15"/>
    </row>
    <row r="46" spans="1:29" s="6" customFormat="1" ht="9.9499999999999993" customHeight="1">
      <c r="A46" s="55"/>
      <c r="B46" s="50" t="s">
        <v>53</v>
      </c>
      <c r="C46" s="102"/>
      <c r="D46" s="50"/>
      <c r="E46" s="50"/>
      <c r="F46" s="50"/>
      <c r="G46" s="170" t="s">
        <v>54</v>
      </c>
      <c r="H46" s="170"/>
      <c r="I46" s="170"/>
      <c r="J46" s="170"/>
      <c r="K46" s="170"/>
      <c r="L46" s="170"/>
      <c r="M46" s="170"/>
      <c r="N46" s="170"/>
      <c r="O46" s="170"/>
      <c r="P46" s="170"/>
      <c r="Q46" s="170"/>
      <c r="R46" s="170"/>
      <c r="S46" s="183"/>
      <c r="T46" s="170"/>
      <c r="U46" s="170"/>
      <c r="V46" s="170"/>
      <c r="W46" s="170"/>
      <c r="X46" s="170"/>
      <c r="Y46" s="170"/>
      <c r="Z46" s="170"/>
      <c r="AA46" s="170"/>
      <c r="AB46" s="171"/>
      <c r="AC46" s="8"/>
    </row>
    <row r="47" spans="1:29" s="6" customFormat="1" ht="18" customHeight="1">
      <c r="A47" s="55"/>
      <c r="B47" s="343">
        <f>T32</f>
        <v>0</v>
      </c>
      <c r="C47" s="344"/>
      <c r="D47" s="344"/>
      <c r="E47" s="180" t="s">
        <v>33</v>
      </c>
      <c r="F47" s="177" t="s">
        <v>55</v>
      </c>
      <c r="G47" s="343">
        <f>+IF(T43=0,T45,T43)</f>
        <v>774</v>
      </c>
      <c r="H47" s="344"/>
      <c r="I47" s="344"/>
      <c r="J47" s="181" t="s">
        <v>33</v>
      </c>
      <c r="K47" s="182"/>
      <c r="L47" s="182"/>
      <c r="M47" s="182"/>
      <c r="N47" s="170"/>
      <c r="O47" s="170"/>
      <c r="P47" s="184" t="s">
        <v>31</v>
      </c>
      <c r="Q47" s="185" t="s">
        <v>56</v>
      </c>
      <c r="R47" s="199" t="s">
        <v>26</v>
      </c>
      <c r="S47" s="183"/>
      <c r="T47" s="345">
        <f>B47-G47</f>
        <v>-774</v>
      </c>
      <c r="U47" s="344"/>
      <c r="V47" s="344"/>
      <c r="W47" s="344"/>
      <c r="X47" s="344"/>
      <c r="Y47" s="344"/>
      <c r="Z47" s="344"/>
      <c r="AA47" s="187" t="s">
        <v>33</v>
      </c>
      <c r="AB47" s="188"/>
      <c r="AC47" s="8"/>
    </row>
    <row r="48" spans="1:29" s="6" customFormat="1" ht="9" customHeight="1">
      <c r="A48" s="110"/>
      <c r="B48" s="43" t="s">
        <v>57</v>
      </c>
      <c r="C48" s="43"/>
      <c r="D48" s="43"/>
      <c r="E48" s="43"/>
      <c r="F48" s="43"/>
      <c r="G48" s="200"/>
      <c r="H48" s="200"/>
      <c r="I48" s="200"/>
      <c r="J48" s="200"/>
      <c r="K48" s="200"/>
      <c r="L48" s="200"/>
      <c r="M48" s="200"/>
      <c r="N48" s="200"/>
      <c r="O48" s="200"/>
      <c r="P48" s="200"/>
      <c r="Q48" s="200"/>
      <c r="R48" s="200"/>
      <c r="S48" s="200"/>
      <c r="T48" s="200"/>
      <c r="U48" s="200"/>
      <c r="V48" s="200"/>
      <c r="W48" s="200"/>
      <c r="X48" s="200"/>
      <c r="Y48" s="200"/>
      <c r="Z48" s="200"/>
      <c r="AA48" s="200"/>
      <c r="AB48" s="201"/>
      <c r="AC48" s="8"/>
    </row>
    <row r="49" spans="1:29" s="6" customFormat="1" ht="9" customHeight="1">
      <c r="A49" s="88" t="s">
        <v>58</v>
      </c>
      <c r="B49" s="50"/>
      <c r="C49" s="50"/>
      <c r="D49" s="50"/>
      <c r="E49" s="50"/>
      <c r="F49" s="50"/>
      <c r="G49" s="170"/>
      <c r="H49" s="170"/>
      <c r="I49" s="170"/>
      <c r="J49" s="170"/>
      <c r="K49" s="170"/>
      <c r="L49" s="170"/>
      <c r="M49" s="170"/>
      <c r="N49" s="170"/>
      <c r="O49" s="170"/>
      <c r="P49" s="170"/>
      <c r="Q49" s="170"/>
      <c r="R49" s="170"/>
      <c r="S49" s="170"/>
      <c r="T49" s="170"/>
      <c r="U49" s="170"/>
      <c r="V49" s="170"/>
      <c r="W49" s="170"/>
      <c r="X49" s="170"/>
      <c r="Y49" s="170"/>
      <c r="Z49" s="170"/>
      <c r="AA49" s="170"/>
      <c r="AB49" s="171"/>
      <c r="AC49" s="8"/>
    </row>
    <row r="50" spans="1:29" s="6" customFormat="1" ht="9" customHeight="1">
      <c r="A50" s="88" t="s">
        <v>59</v>
      </c>
      <c r="B50" s="50"/>
      <c r="C50" s="50" t="s">
        <v>60</v>
      </c>
      <c r="D50" s="50"/>
      <c r="E50" s="50"/>
      <c r="F50" s="50"/>
      <c r="G50" s="170"/>
      <c r="H50" s="170"/>
      <c r="I50" s="170"/>
      <c r="J50" s="170"/>
      <c r="K50" s="170"/>
      <c r="L50" s="170"/>
      <c r="M50" s="170"/>
      <c r="N50" s="170"/>
      <c r="O50" s="170"/>
      <c r="P50" s="170"/>
      <c r="Q50" s="170"/>
      <c r="R50" s="170"/>
      <c r="S50" s="170"/>
      <c r="T50" s="170"/>
      <c r="U50" s="170"/>
      <c r="V50" s="170"/>
      <c r="W50" s="170"/>
      <c r="X50" s="170"/>
      <c r="Y50" s="170"/>
      <c r="Z50" s="170"/>
      <c r="AA50" s="170"/>
      <c r="AB50" s="171"/>
      <c r="AC50" s="8"/>
    </row>
    <row r="51" spans="1:29" s="6" customFormat="1" ht="9" customHeight="1">
      <c r="A51" s="55"/>
      <c r="B51" s="50"/>
      <c r="C51" s="50" t="s">
        <v>61</v>
      </c>
      <c r="D51" s="50"/>
      <c r="E51" s="50"/>
      <c r="F51" s="50"/>
      <c r="G51" s="170"/>
      <c r="H51" s="170"/>
      <c r="I51" s="170"/>
      <c r="J51" s="170"/>
      <c r="K51" s="170"/>
      <c r="L51" s="170"/>
      <c r="M51" s="170"/>
      <c r="N51" s="170"/>
      <c r="O51" s="170"/>
      <c r="P51" s="170"/>
      <c r="Q51" s="170"/>
      <c r="R51" s="170"/>
      <c r="S51" s="170"/>
      <c r="T51" s="170"/>
      <c r="U51" s="170"/>
      <c r="V51" s="170"/>
      <c r="W51" s="170"/>
      <c r="X51" s="170"/>
      <c r="Y51" s="170"/>
      <c r="Z51" s="170"/>
      <c r="AA51" s="170"/>
      <c r="AB51" s="171"/>
      <c r="AC51" s="8"/>
    </row>
    <row r="52" spans="1:29" s="11" customFormat="1" ht="14.1" customHeight="1" thickBot="1">
      <c r="A52" s="111"/>
      <c r="B52" s="108"/>
      <c r="C52" s="108"/>
      <c r="D52" s="108"/>
      <c r="E52" s="107" t="s">
        <v>62</v>
      </c>
      <c r="F52" s="108"/>
      <c r="G52" s="202"/>
      <c r="H52" s="193"/>
      <c r="I52" s="193"/>
      <c r="J52" s="193"/>
      <c r="K52" s="193"/>
      <c r="L52" s="193"/>
      <c r="M52" s="193"/>
      <c r="N52" s="193"/>
      <c r="O52" s="193"/>
      <c r="P52" s="193"/>
      <c r="Q52" s="194" t="s">
        <v>63</v>
      </c>
      <c r="R52" s="186" t="s">
        <v>26</v>
      </c>
      <c r="S52" s="193"/>
      <c r="T52" s="341">
        <f>IF(T47&lt;=1000,T47*J74,IF(AND(T47&gt;1000,T47&lt;=1500),(T47*J75)-Z75,IF(AND(T47&gt;1500,T47&lt;=2000),(T47*J76)-Z76,IF(AND(T47&gt;2000,T47&lt;=2500),(T47*J77)-Z77,IF(AND(T47&gt;2500,T47&lt;=3000),(T47*J78)-Z78,IF(AND(T47&gt;3000,T47&lt;=4000),(T47*J79)-Z79,IF(AND(T47&gt;4000,T47&lt;=6000),(T47*J80)-Z80,(T47*J81)-Z81)))))))</f>
        <v>-46.44</v>
      </c>
      <c r="U52" s="342"/>
      <c r="V52" s="342"/>
      <c r="W52" s="342"/>
      <c r="X52" s="342"/>
      <c r="Y52" s="342"/>
      <c r="Z52" s="342"/>
      <c r="AA52" s="203" t="s">
        <v>33</v>
      </c>
      <c r="AB52" s="204"/>
      <c r="AC52" s="15"/>
    </row>
    <row r="53" spans="1:29" s="6" customFormat="1" ht="9" customHeight="1">
      <c r="A53" s="112" t="s">
        <v>64</v>
      </c>
      <c r="B53" s="113"/>
      <c r="C53" s="113"/>
      <c r="D53" s="113"/>
      <c r="E53" s="113"/>
      <c r="F53" s="113"/>
      <c r="G53" s="205"/>
      <c r="H53" s="205"/>
      <c r="I53" s="205"/>
      <c r="J53" s="205"/>
      <c r="K53" s="205"/>
      <c r="L53" s="205"/>
      <c r="M53" s="205"/>
      <c r="N53" s="205"/>
      <c r="O53" s="205"/>
      <c r="P53" s="205"/>
      <c r="Q53" s="205"/>
      <c r="R53" s="205"/>
      <c r="S53" s="205"/>
      <c r="T53" s="205"/>
      <c r="U53" s="205"/>
      <c r="V53" s="205"/>
      <c r="W53" s="205"/>
      <c r="X53" s="205"/>
      <c r="Y53" s="205"/>
      <c r="Z53" s="205"/>
      <c r="AA53" s="205"/>
      <c r="AB53" s="206"/>
      <c r="AC53" s="8"/>
    </row>
    <row r="54" spans="1:29" s="6" customFormat="1" ht="12" customHeight="1">
      <c r="A54" s="114" t="s">
        <v>38</v>
      </c>
      <c r="B54" s="50" t="s">
        <v>65</v>
      </c>
      <c r="C54" s="50"/>
      <c r="D54" s="50"/>
      <c r="E54" s="50" t="s">
        <v>66</v>
      </c>
      <c r="F54" s="50"/>
      <c r="G54" s="170"/>
      <c r="H54" s="170"/>
      <c r="I54" s="170"/>
      <c r="J54" s="170"/>
      <c r="K54" s="350">
        <v>10</v>
      </c>
      <c r="L54" s="344"/>
      <c r="M54" s="344"/>
      <c r="N54" s="344"/>
      <c r="O54" s="344"/>
      <c r="P54" s="344"/>
      <c r="Q54" s="344"/>
      <c r="R54" s="207" t="s">
        <v>67</v>
      </c>
      <c r="S54" s="208"/>
      <c r="T54" s="170"/>
      <c r="U54" s="170"/>
      <c r="V54" s="170"/>
      <c r="W54" s="170"/>
      <c r="X54" s="170"/>
      <c r="Y54" s="170"/>
      <c r="Z54" s="170"/>
      <c r="AA54" s="170"/>
      <c r="AB54" s="171"/>
      <c r="AC54" s="8"/>
    </row>
    <row r="55" spans="1:29" s="6" customFormat="1" ht="11.1" customHeight="1">
      <c r="A55" s="114" t="s">
        <v>40</v>
      </c>
      <c r="B55" s="50" t="s">
        <v>68</v>
      </c>
      <c r="C55" s="50"/>
      <c r="D55" s="50"/>
      <c r="E55" s="50"/>
      <c r="F55" s="50"/>
      <c r="G55" s="255">
        <v>0</v>
      </c>
      <c r="H55" s="209" t="s">
        <v>69</v>
      </c>
      <c r="I55" s="210"/>
      <c r="J55" s="170"/>
      <c r="K55" s="351">
        <f>G55*10</f>
        <v>0</v>
      </c>
      <c r="L55" s="352"/>
      <c r="M55" s="352"/>
      <c r="N55" s="352"/>
      <c r="O55" s="352"/>
      <c r="P55" s="352"/>
      <c r="Q55" s="352"/>
      <c r="R55" s="207" t="s">
        <v>67</v>
      </c>
      <c r="S55" s="208"/>
      <c r="T55" s="170"/>
      <c r="U55" s="170"/>
      <c r="V55" s="170"/>
      <c r="W55" s="170"/>
      <c r="X55" s="170"/>
      <c r="Y55" s="170"/>
      <c r="Z55" s="170"/>
      <c r="AA55" s="170"/>
      <c r="AB55" s="171"/>
      <c r="AC55" s="8"/>
    </row>
    <row r="56" spans="1:29" s="6" customFormat="1" ht="11.1" customHeight="1">
      <c r="A56" s="114" t="s">
        <v>42</v>
      </c>
      <c r="B56" s="50" t="s">
        <v>112</v>
      </c>
      <c r="C56" s="50"/>
      <c r="D56" s="50"/>
      <c r="E56" s="50"/>
      <c r="F56" s="50"/>
      <c r="G56" s="170"/>
      <c r="H56" s="170"/>
      <c r="I56" s="170"/>
      <c r="J56" s="170"/>
      <c r="K56" s="170"/>
      <c r="L56" s="170"/>
      <c r="M56" s="170"/>
      <c r="N56" s="170"/>
      <c r="O56" s="170"/>
      <c r="P56" s="170"/>
      <c r="Q56" s="170"/>
      <c r="R56" s="170"/>
      <c r="S56" s="170"/>
      <c r="T56" s="170"/>
      <c r="U56" s="170"/>
      <c r="V56" s="170"/>
      <c r="W56" s="170"/>
      <c r="X56" s="170"/>
      <c r="Y56" s="170"/>
      <c r="Z56" s="170"/>
      <c r="AA56" s="170"/>
      <c r="AB56" s="171"/>
      <c r="AC56" s="8"/>
    </row>
    <row r="57" spans="1:29" s="6" customFormat="1" ht="12.75" customHeight="1">
      <c r="A57" s="114"/>
      <c r="B57" s="116" t="s">
        <v>70</v>
      </c>
      <c r="C57" s="240">
        <v>0</v>
      </c>
      <c r="D57" s="117"/>
      <c r="E57" s="50"/>
      <c r="F57" s="115"/>
      <c r="G57" s="170" t="s">
        <v>71</v>
      </c>
      <c r="H57" s="211">
        <f>+I43</f>
        <v>9</v>
      </c>
      <c r="I57" s="170"/>
      <c r="J57" s="212" t="s">
        <v>31</v>
      </c>
      <c r="K57" s="353">
        <f>+C57/H57</f>
        <v>0</v>
      </c>
      <c r="L57" s="352"/>
      <c r="M57" s="352"/>
      <c r="N57" s="352"/>
      <c r="O57" s="352"/>
      <c r="P57" s="352"/>
      <c r="Q57" s="352"/>
      <c r="R57" s="213" t="s">
        <v>67</v>
      </c>
      <c r="S57" s="214"/>
      <c r="T57" s="170"/>
      <c r="U57" s="170"/>
      <c r="V57" s="170"/>
      <c r="W57" s="170"/>
      <c r="X57" s="170"/>
      <c r="Y57" s="170"/>
      <c r="Z57" s="170"/>
      <c r="AA57" s="170"/>
      <c r="AB57" s="171"/>
      <c r="AC57" s="8"/>
    </row>
    <row r="58" spans="1:29" s="11" customFormat="1" ht="15" customHeight="1" thickBot="1">
      <c r="A58" s="118"/>
      <c r="B58" s="80"/>
      <c r="C58" s="80"/>
      <c r="D58" s="80"/>
      <c r="E58" s="81" t="s">
        <v>72</v>
      </c>
      <c r="F58" s="80"/>
      <c r="G58" s="215"/>
      <c r="H58" s="215"/>
      <c r="I58" s="215"/>
      <c r="J58" s="215"/>
      <c r="K58" s="215"/>
      <c r="L58" s="215"/>
      <c r="M58" s="215"/>
      <c r="N58" s="215"/>
      <c r="O58" s="215"/>
      <c r="P58" s="215"/>
      <c r="Q58" s="216" t="s">
        <v>73</v>
      </c>
      <c r="R58" s="217" t="s">
        <v>26</v>
      </c>
      <c r="S58" s="218"/>
      <c r="T58" s="354">
        <f>K57+K55+K54</f>
        <v>10</v>
      </c>
      <c r="U58" s="342"/>
      <c r="V58" s="342"/>
      <c r="W58" s="342"/>
      <c r="X58" s="342"/>
      <c r="Y58" s="342"/>
      <c r="Z58" s="342"/>
      <c r="AA58" s="219" t="s">
        <v>33</v>
      </c>
      <c r="AB58" s="220"/>
      <c r="AC58" s="15"/>
    </row>
    <row r="59" spans="1:29" s="11" customFormat="1" ht="15" customHeight="1" thickBot="1">
      <c r="A59" s="119" t="s">
        <v>74</v>
      </c>
      <c r="B59" s="120"/>
      <c r="C59" s="120"/>
      <c r="D59" s="120"/>
      <c r="E59" s="120"/>
      <c r="F59" s="120"/>
      <c r="G59" s="221"/>
      <c r="H59" s="221"/>
      <c r="I59" s="221"/>
      <c r="J59" s="221"/>
      <c r="K59" s="222"/>
      <c r="L59" s="222"/>
      <c r="M59" s="222" t="s">
        <v>63</v>
      </c>
      <c r="N59" s="223" t="s">
        <v>55</v>
      </c>
      <c r="O59" s="222" t="s">
        <v>73</v>
      </c>
      <c r="P59" s="224" t="s">
        <v>31</v>
      </c>
      <c r="Q59" s="222" t="s">
        <v>75</v>
      </c>
      <c r="R59" s="225" t="s">
        <v>26</v>
      </c>
      <c r="S59" s="226"/>
      <c r="T59" s="355">
        <f>+IF(T52&lt;T58,0,T52-T58)</f>
        <v>0</v>
      </c>
      <c r="U59" s="356"/>
      <c r="V59" s="356"/>
      <c r="W59" s="356"/>
      <c r="X59" s="356"/>
      <c r="Y59" s="356"/>
      <c r="Z59" s="356"/>
      <c r="AA59" s="227" t="s">
        <v>33</v>
      </c>
      <c r="AB59" s="228"/>
      <c r="AC59" s="15"/>
    </row>
    <row r="60" spans="1:29" s="6" customFormat="1" ht="9" customHeight="1">
      <c r="A60" s="88" t="s">
        <v>76</v>
      </c>
      <c r="B60" s="50"/>
      <c r="C60" s="50"/>
      <c r="D60" s="50"/>
      <c r="E60" s="50"/>
      <c r="F60" s="5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0"/>
      <c r="R60" s="170"/>
      <c r="S60" s="170"/>
      <c r="T60" s="170"/>
      <c r="U60" s="170"/>
      <c r="V60" s="170"/>
      <c r="W60" s="170"/>
      <c r="X60" s="170"/>
      <c r="Y60" s="170"/>
      <c r="Z60" s="170"/>
      <c r="AA60" s="170"/>
      <c r="AB60" s="171"/>
      <c r="AC60" s="8"/>
    </row>
    <row r="61" spans="1:29" s="6" customFormat="1" ht="9" customHeight="1">
      <c r="A61" s="55"/>
      <c r="B61" s="121" t="s">
        <v>113</v>
      </c>
      <c r="C61" s="50"/>
      <c r="D61" s="50"/>
      <c r="E61" s="50"/>
      <c r="F61" s="5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0"/>
      <c r="R61" s="170"/>
      <c r="S61" s="170"/>
      <c r="T61" s="170"/>
      <c r="U61" s="170"/>
      <c r="V61" s="170"/>
      <c r="W61" s="170"/>
      <c r="X61" s="170"/>
      <c r="Y61" s="170"/>
      <c r="Z61" s="170"/>
      <c r="AA61" s="170"/>
      <c r="AB61" s="171"/>
      <c r="AC61" s="8"/>
    </row>
    <row r="62" spans="1:29" s="14" customFormat="1" ht="19.5" customHeight="1">
      <c r="A62" s="122"/>
      <c r="B62" s="81"/>
      <c r="C62" s="123" t="s">
        <v>77</v>
      </c>
      <c r="D62" s="83" t="s">
        <v>26</v>
      </c>
      <c r="E62" s="124" t="s">
        <v>78</v>
      </c>
      <c r="F62" s="125" t="s">
        <v>120</v>
      </c>
      <c r="G62" s="229"/>
      <c r="H62" s="230" t="s">
        <v>79</v>
      </c>
      <c r="I62" s="231">
        <f>T59</f>
        <v>0</v>
      </c>
      <c r="J62" s="232"/>
      <c r="K62" s="232"/>
      <c r="L62" s="232"/>
      <c r="M62" s="232"/>
      <c r="N62" s="233"/>
      <c r="O62" s="232" t="s">
        <v>80</v>
      </c>
      <c r="P62" s="230"/>
      <c r="Q62" s="346" t="e">
        <f>T59/T32*100</f>
        <v>#DIV/0!</v>
      </c>
      <c r="R62" s="347"/>
      <c r="S62" s="347"/>
      <c r="T62" s="347"/>
      <c r="U62" s="234" t="s">
        <v>78</v>
      </c>
      <c r="V62" s="230"/>
      <c r="W62" s="230"/>
      <c r="X62" s="230">
        <v>0</v>
      </c>
      <c r="Y62" s="235"/>
      <c r="Z62" s="230"/>
      <c r="AA62" s="230"/>
      <c r="AB62" s="236"/>
      <c r="AC62" s="13"/>
    </row>
    <row r="63" spans="1:29" s="14" customFormat="1" ht="12" customHeight="1">
      <c r="A63" s="122"/>
      <c r="B63" s="81"/>
      <c r="C63" s="123"/>
      <c r="D63" s="126"/>
      <c r="E63" s="124"/>
      <c r="F63" s="125"/>
      <c r="G63" s="229"/>
      <c r="H63" s="230"/>
      <c r="I63" s="237">
        <f>T32</f>
        <v>0</v>
      </c>
      <c r="J63" s="232"/>
      <c r="K63" s="232"/>
      <c r="L63" s="232"/>
      <c r="M63" s="232"/>
      <c r="N63" s="233"/>
      <c r="O63" s="232"/>
      <c r="P63" s="230"/>
      <c r="Q63" s="238"/>
      <c r="R63" s="239"/>
      <c r="S63" s="239"/>
      <c r="T63" s="232"/>
      <c r="U63" s="230"/>
      <c r="V63" s="230"/>
      <c r="W63" s="230"/>
      <c r="X63" s="230"/>
      <c r="Y63" s="230"/>
      <c r="Z63" s="230"/>
      <c r="AA63" s="230"/>
      <c r="AB63" s="236"/>
      <c r="AC63" s="13"/>
    </row>
    <row r="64" spans="1:29" s="6" customFormat="1" ht="9" customHeight="1">
      <c r="A64" s="127" t="s">
        <v>81</v>
      </c>
      <c r="B64" s="64"/>
      <c r="C64" s="64"/>
      <c r="D64" s="64"/>
      <c r="E64" s="64"/>
      <c r="F64" s="64"/>
      <c r="G64" s="64"/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64"/>
      <c r="V64" s="64"/>
      <c r="W64" s="64"/>
      <c r="X64" s="64"/>
      <c r="Y64" s="64"/>
      <c r="Z64" s="64"/>
      <c r="AA64" s="64"/>
      <c r="AB64" s="65"/>
      <c r="AC64" s="8"/>
    </row>
    <row r="65" spans="1:29" s="6" customFormat="1" ht="9" customHeight="1" thickBot="1">
      <c r="A65" s="55" t="s">
        <v>82</v>
      </c>
      <c r="B65" s="50"/>
      <c r="C65" s="50"/>
      <c r="D65" s="50"/>
      <c r="E65" s="50"/>
      <c r="F65" s="50"/>
      <c r="G65" s="50"/>
      <c r="H65" s="50"/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1"/>
      <c r="AC65" s="8"/>
    </row>
    <row r="66" spans="1:29" s="6" customFormat="1" ht="9" customHeight="1">
      <c r="A66" s="128" t="s">
        <v>83</v>
      </c>
      <c r="B66" s="28"/>
      <c r="C66" s="28"/>
      <c r="D66" s="28"/>
      <c r="E66" s="28"/>
      <c r="F66" s="28"/>
      <c r="G66" s="28"/>
      <c r="H66" s="28"/>
      <c r="I66" s="28"/>
      <c r="J66" s="28"/>
      <c r="K66" s="28"/>
      <c r="L66" s="28"/>
      <c r="M66" s="28"/>
      <c r="N66" s="28"/>
      <c r="O66" s="28"/>
      <c r="P66" s="28"/>
      <c r="Q66" s="28"/>
      <c r="R66" s="28"/>
      <c r="S66" s="28"/>
      <c r="T66" s="28"/>
      <c r="U66" s="28"/>
      <c r="V66" s="28"/>
      <c r="W66" s="28"/>
      <c r="X66" s="28"/>
      <c r="Y66" s="28"/>
      <c r="Z66" s="28"/>
      <c r="AA66" s="28"/>
      <c r="AB66" s="129"/>
      <c r="AC66" s="8"/>
    </row>
    <row r="67" spans="1:29" s="6" customFormat="1" ht="9" customHeight="1">
      <c r="A67" s="130" t="s">
        <v>84</v>
      </c>
      <c r="B67" s="50"/>
      <c r="C67" s="50"/>
      <c r="D67" s="50"/>
      <c r="E67" s="50"/>
      <c r="F67" s="50"/>
      <c r="G67" s="50"/>
      <c r="H67" s="50"/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0"/>
      <c r="AB67" s="51"/>
      <c r="AC67" s="8"/>
    </row>
    <row r="68" spans="1:29" s="11" customFormat="1" ht="14.1" customHeight="1">
      <c r="A68" s="118" t="s">
        <v>38</v>
      </c>
      <c r="B68" s="80" t="s">
        <v>85</v>
      </c>
      <c r="C68" s="80"/>
      <c r="D68" s="80"/>
      <c r="E68" s="80"/>
      <c r="F68" s="80"/>
      <c r="G68" s="80"/>
      <c r="H68" s="80"/>
      <c r="I68" s="80"/>
      <c r="J68" s="80"/>
      <c r="K68" s="80"/>
      <c r="L68" s="80"/>
      <c r="M68" s="80"/>
      <c r="N68" s="80"/>
      <c r="O68" s="80"/>
      <c r="P68" s="80"/>
      <c r="Q68" s="82">
        <v>1</v>
      </c>
      <c r="R68" s="83" t="s">
        <v>26</v>
      </c>
      <c r="S68" s="80"/>
      <c r="T68" s="348">
        <v>0</v>
      </c>
      <c r="U68" s="330"/>
      <c r="V68" s="330"/>
      <c r="W68" s="330"/>
      <c r="X68" s="330"/>
      <c r="Y68" s="330"/>
      <c r="Z68" s="330"/>
      <c r="AA68" s="330"/>
      <c r="AB68" s="331"/>
      <c r="AC68" s="15"/>
    </row>
    <row r="69" spans="1:29" s="11" customFormat="1" ht="14.1" customHeight="1">
      <c r="A69" s="118" t="s">
        <v>40</v>
      </c>
      <c r="B69" s="80" t="s">
        <v>86</v>
      </c>
      <c r="C69" s="80"/>
      <c r="D69" s="80"/>
      <c r="E69" s="80"/>
      <c r="F69" s="80"/>
      <c r="G69" s="80"/>
      <c r="H69" s="80"/>
      <c r="I69" s="80"/>
      <c r="J69" s="80"/>
      <c r="K69" s="80"/>
      <c r="L69" s="80"/>
      <c r="M69" s="80"/>
      <c r="N69" s="80"/>
      <c r="O69" s="80"/>
      <c r="P69" s="80"/>
      <c r="Q69" s="82">
        <v>2</v>
      </c>
      <c r="R69" s="83" t="s">
        <v>26</v>
      </c>
      <c r="S69" s="80"/>
      <c r="T69" s="348">
        <v>0</v>
      </c>
      <c r="U69" s="330"/>
      <c r="V69" s="330"/>
      <c r="W69" s="330"/>
      <c r="X69" s="330"/>
      <c r="Y69" s="330"/>
      <c r="Z69" s="330"/>
      <c r="AA69" s="330"/>
      <c r="AB69" s="331"/>
      <c r="AC69" s="15"/>
    </row>
    <row r="70" spans="1:29" s="6" customFormat="1" ht="9" customHeight="1">
      <c r="A70" s="55"/>
      <c r="B70" s="50"/>
      <c r="C70" s="50"/>
      <c r="D70" s="50"/>
      <c r="E70" s="50"/>
      <c r="F70" s="50"/>
      <c r="G70" s="50"/>
      <c r="H70" s="50"/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241"/>
      <c r="U70" s="241"/>
      <c r="V70" s="241"/>
      <c r="W70" s="241"/>
      <c r="X70" s="241"/>
      <c r="Y70" s="241"/>
      <c r="Z70" s="241"/>
      <c r="AA70" s="241"/>
      <c r="AB70" s="242"/>
      <c r="AC70" s="8"/>
    </row>
    <row r="71" spans="1:29" s="11" customFormat="1" ht="26.25" customHeight="1" thickBot="1">
      <c r="A71" s="131" t="s">
        <v>87</v>
      </c>
      <c r="B71" s="20"/>
      <c r="C71" s="80"/>
      <c r="D71" s="80"/>
      <c r="E71" s="83" t="s">
        <v>26</v>
      </c>
      <c r="F71" s="132" t="s">
        <v>121</v>
      </c>
      <c r="G71" s="133"/>
      <c r="H71" s="133"/>
      <c r="I71" s="134" t="s">
        <v>88</v>
      </c>
      <c r="J71" s="134">
        <v>100</v>
      </c>
      <c r="K71" s="135">
        <f>+T59</f>
        <v>0</v>
      </c>
      <c r="L71" s="134"/>
      <c r="M71" s="215"/>
      <c r="N71" s="252">
        <f>T59</f>
        <v>0</v>
      </c>
      <c r="O71" s="243"/>
      <c r="P71" s="252" t="s">
        <v>89</v>
      </c>
      <c r="Q71" s="244">
        <f>I32</f>
        <v>9</v>
      </c>
      <c r="R71" s="244"/>
      <c r="S71" s="243"/>
      <c r="T71" s="243" t="s">
        <v>55</v>
      </c>
      <c r="U71" s="244">
        <f>T68</f>
        <v>0</v>
      </c>
      <c r="V71" s="244"/>
      <c r="W71" s="245" t="s">
        <v>89</v>
      </c>
      <c r="X71" s="246">
        <v>100</v>
      </c>
      <c r="Y71" s="247" t="s">
        <v>31</v>
      </c>
      <c r="Z71" s="349" t="e">
        <f>(T59*I43-T68)/(C26-T69)*100</f>
        <v>#DIV/0!</v>
      </c>
      <c r="AA71" s="349"/>
      <c r="AB71" s="248" t="s">
        <v>78</v>
      </c>
      <c r="AC71" s="15"/>
    </row>
    <row r="72" spans="1:29" s="11" customFormat="1" ht="26.25" customHeight="1">
      <c r="A72" s="131"/>
      <c r="B72" s="20"/>
      <c r="C72" s="80"/>
      <c r="D72" s="80"/>
      <c r="E72" s="126"/>
      <c r="F72" s="132"/>
      <c r="G72" s="133"/>
      <c r="H72" s="133"/>
      <c r="I72" s="134"/>
      <c r="J72" s="134"/>
      <c r="K72" s="134"/>
      <c r="L72" s="134"/>
      <c r="M72" s="215"/>
      <c r="N72" s="253">
        <f>T29</f>
        <v>0</v>
      </c>
      <c r="O72" s="249"/>
      <c r="P72" s="253"/>
      <c r="Q72" s="249"/>
      <c r="R72" s="249" t="s">
        <v>55</v>
      </c>
      <c r="S72" s="254">
        <f>T69</f>
        <v>0</v>
      </c>
      <c r="T72" s="249"/>
      <c r="U72" s="249"/>
      <c r="V72" s="249"/>
      <c r="W72" s="250"/>
      <c r="X72" s="238"/>
      <c r="Y72" s="247"/>
      <c r="Z72" s="247"/>
      <c r="AA72" s="250"/>
      <c r="AB72" s="251"/>
      <c r="AC72" s="15"/>
    </row>
    <row r="73" spans="1:29" s="6" customFormat="1" ht="9" customHeight="1">
      <c r="A73" s="136"/>
      <c r="B73" s="137" t="s">
        <v>90</v>
      </c>
      <c r="C73" s="137"/>
      <c r="D73" s="137"/>
      <c r="E73" s="137"/>
      <c r="F73" s="137"/>
      <c r="G73" s="137"/>
      <c r="H73" s="137"/>
      <c r="I73" s="137" t="s">
        <v>91</v>
      </c>
      <c r="J73" s="137"/>
      <c r="K73" s="137"/>
      <c r="L73" s="137"/>
      <c r="M73" s="137"/>
      <c r="N73" s="138"/>
      <c r="O73" s="139"/>
      <c r="P73" s="137" t="s">
        <v>92</v>
      </c>
      <c r="Q73" s="137"/>
      <c r="R73" s="137"/>
      <c r="S73" s="137"/>
      <c r="T73" s="137"/>
      <c r="U73" s="137"/>
      <c r="V73" s="138"/>
      <c r="W73" s="137" t="s">
        <v>93</v>
      </c>
      <c r="X73" s="137"/>
      <c r="Y73" s="137"/>
      <c r="Z73" s="137"/>
      <c r="AA73" s="137"/>
      <c r="AB73" s="140"/>
      <c r="AC73" s="8"/>
    </row>
    <row r="74" spans="1:29" s="6" customFormat="1" ht="9" customHeight="1">
      <c r="A74" s="55"/>
      <c r="B74" s="141"/>
      <c r="C74" s="141" t="s">
        <v>94</v>
      </c>
      <c r="D74" s="50"/>
      <c r="E74" s="142" t="s">
        <v>95</v>
      </c>
      <c r="F74" s="143" t="s">
        <v>96</v>
      </c>
      <c r="G74" s="144">
        <v>1000</v>
      </c>
      <c r="H74" s="50"/>
      <c r="I74" s="50"/>
      <c r="J74" s="145">
        <v>0.06</v>
      </c>
      <c r="K74" s="145"/>
      <c r="L74" s="145"/>
      <c r="M74" s="142" t="s">
        <v>95</v>
      </c>
      <c r="N74" s="142" t="s">
        <v>95</v>
      </c>
      <c r="O74" s="142" t="s">
        <v>95</v>
      </c>
      <c r="P74" s="142" t="s">
        <v>95</v>
      </c>
      <c r="Q74" s="142" t="s">
        <v>95</v>
      </c>
      <c r="R74" s="142" t="s">
        <v>95</v>
      </c>
      <c r="S74" s="142" t="s">
        <v>95</v>
      </c>
      <c r="T74" s="142" t="s">
        <v>95</v>
      </c>
      <c r="U74" s="142" t="s">
        <v>95</v>
      </c>
      <c r="V74" s="142" t="s">
        <v>95</v>
      </c>
      <c r="W74" s="142" t="s">
        <v>95</v>
      </c>
      <c r="X74" s="142" t="s">
        <v>95</v>
      </c>
      <c r="Y74" s="142" t="s">
        <v>95</v>
      </c>
      <c r="Z74" s="146"/>
      <c r="AA74" s="146"/>
      <c r="AB74" s="51"/>
      <c r="AC74" s="8"/>
    </row>
    <row r="75" spans="1:29" s="6" customFormat="1" ht="9" customHeight="1">
      <c r="A75" s="55"/>
      <c r="B75" s="141"/>
      <c r="C75" s="141" t="s">
        <v>94</v>
      </c>
      <c r="D75" s="50"/>
      <c r="E75" s="142" t="s">
        <v>95</v>
      </c>
      <c r="F75" s="147" t="s">
        <v>97</v>
      </c>
      <c r="G75" s="144">
        <v>1500</v>
      </c>
      <c r="H75" s="50"/>
      <c r="I75" s="50"/>
      <c r="J75" s="145">
        <v>0.09</v>
      </c>
      <c r="K75" s="145"/>
      <c r="L75" s="145"/>
      <c r="M75" s="142" t="s">
        <v>95</v>
      </c>
      <c r="N75" s="142" t="s">
        <v>95</v>
      </c>
      <c r="O75" s="142" t="s">
        <v>95</v>
      </c>
      <c r="P75" s="142" t="s">
        <v>95</v>
      </c>
      <c r="Q75" s="142" t="s">
        <v>95</v>
      </c>
      <c r="R75" s="142" t="s">
        <v>95</v>
      </c>
      <c r="S75" s="142" t="s">
        <v>95</v>
      </c>
      <c r="T75" s="142" t="s">
        <v>95</v>
      </c>
      <c r="U75" s="142" t="s">
        <v>95</v>
      </c>
      <c r="V75" s="142" t="s">
        <v>95</v>
      </c>
      <c r="W75" s="142" t="s">
        <v>95</v>
      </c>
      <c r="X75" s="142" t="s">
        <v>95</v>
      </c>
      <c r="Y75" s="142" t="s">
        <v>95</v>
      </c>
      <c r="Z75" s="146">
        <v>30</v>
      </c>
      <c r="AA75" s="146"/>
      <c r="AB75" s="51"/>
      <c r="AC75" s="8"/>
    </row>
    <row r="76" spans="1:29" s="6" customFormat="1" ht="9" customHeight="1">
      <c r="A76" s="55"/>
      <c r="B76" s="141"/>
      <c r="C76" s="141" t="s">
        <v>94</v>
      </c>
      <c r="D76" s="50"/>
      <c r="E76" s="142" t="s">
        <v>95</v>
      </c>
      <c r="F76" s="147" t="s">
        <v>98</v>
      </c>
      <c r="G76" s="144">
        <v>2000</v>
      </c>
      <c r="H76" s="50"/>
      <c r="I76" s="50"/>
      <c r="J76" s="145">
        <v>0.12</v>
      </c>
      <c r="K76" s="145"/>
      <c r="L76" s="145"/>
      <c r="M76" s="142" t="s">
        <v>95</v>
      </c>
      <c r="N76" s="142" t="s">
        <v>95</v>
      </c>
      <c r="O76" s="142" t="s">
        <v>95</v>
      </c>
      <c r="P76" s="142" t="s">
        <v>95</v>
      </c>
      <c r="Q76" s="142" t="s">
        <v>95</v>
      </c>
      <c r="R76" s="142" t="s">
        <v>95</v>
      </c>
      <c r="S76" s="142" t="s">
        <v>95</v>
      </c>
      <c r="T76" s="142" t="s">
        <v>95</v>
      </c>
      <c r="U76" s="142" t="s">
        <v>95</v>
      </c>
      <c r="V76" s="142" t="s">
        <v>95</v>
      </c>
      <c r="W76" s="142" t="s">
        <v>95</v>
      </c>
      <c r="X76" s="142" t="s">
        <v>95</v>
      </c>
      <c r="Y76" s="142" t="s">
        <v>95</v>
      </c>
      <c r="Z76" s="146">
        <v>75</v>
      </c>
      <c r="AA76" s="146"/>
      <c r="AB76" s="51"/>
      <c r="AC76" s="8"/>
    </row>
    <row r="77" spans="1:29" s="6" customFormat="1" ht="9" customHeight="1">
      <c r="A77" s="55"/>
      <c r="B77" s="141"/>
      <c r="C77" s="141" t="s">
        <v>94</v>
      </c>
      <c r="D77" s="50"/>
      <c r="E77" s="142" t="s">
        <v>95</v>
      </c>
      <c r="F77" s="147" t="s">
        <v>99</v>
      </c>
      <c r="G77" s="144">
        <v>2500</v>
      </c>
      <c r="H77" s="50"/>
      <c r="I77" s="50"/>
      <c r="J77" s="145">
        <v>0.16</v>
      </c>
      <c r="K77" s="145"/>
      <c r="L77" s="145"/>
      <c r="M77" s="142" t="s">
        <v>95</v>
      </c>
      <c r="N77" s="142" t="s">
        <v>95</v>
      </c>
      <c r="O77" s="142" t="s">
        <v>95</v>
      </c>
      <c r="P77" s="142" t="s">
        <v>95</v>
      </c>
      <c r="Q77" s="142" t="s">
        <v>95</v>
      </c>
      <c r="R77" s="142" t="s">
        <v>95</v>
      </c>
      <c r="S77" s="142" t="s">
        <v>95</v>
      </c>
      <c r="T77" s="142" t="s">
        <v>95</v>
      </c>
      <c r="U77" s="142" t="s">
        <v>95</v>
      </c>
      <c r="V77" s="142" t="s">
        <v>95</v>
      </c>
      <c r="W77" s="142" t="s">
        <v>95</v>
      </c>
      <c r="X77" s="142" t="s">
        <v>95</v>
      </c>
      <c r="Y77" s="142" t="s">
        <v>95</v>
      </c>
      <c r="Z77" s="146">
        <v>155</v>
      </c>
      <c r="AA77" s="146"/>
      <c r="AB77" s="51"/>
      <c r="AC77" s="8"/>
    </row>
    <row r="78" spans="1:29" s="6" customFormat="1" ht="9" customHeight="1">
      <c r="A78" s="55"/>
      <c r="B78" s="141"/>
      <c r="C78" s="141" t="s">
        <v>94</v>
      </c>
      <c r="D78" s="50"/>
      <c r="E78" s="142" t="s">
        <v>95</v>
      </c>
      <c r="F78" s="147" t="s">
        <v>100</v>
      </c>
      <c r="G78" s="144">
        <v>3000</v>
      </c>
      <c r="H78" s="50"/>
      <c r="I78" s="50"/>
      <c r="J78" s="145">
        <v>0.2</v>
      </c>
      <c r="K78" s="145"/>
      <c r="L78" s="145"/>
      <c r="M78" s="142" t="s">
        <v>95</v>
      </c>
      <c r="N78" s="142" t="s">
        <v>95</v>
      </c>
      <c r="O78" s="142" t="s">
        <v>95</v>
      </c>
      <c r="P78" s="142" t="s">
        <v>95</v>
      </c>
      <c r="Q78" s="142" t="s">
        <v>95</v>
      </c>
      <c r="R78" s="142" t="s">
        <v>95</v>
      </c>
      <c r="S78" s="142" t="s">
        <v>95</v>
      </c>
      <c r="T78" s="142" t="s">
        <v>95</v>
      </c>
      <c r="U78" s="142" t="s">
        <v>95</v>
      </c>
      <c r="V78" s="142" t="s">
        <v>95</v>
      </c>
      <c r="W78" s="142" t="s">
        <v>95</v>
      </c>
      <c r="X78" s="142" t="s">
        <v>95</v>
      </c>
      <c r="Y78" s="142" t="s">
        <v>95</v>
      </c>
      <c r="Z78" s="146">
        <v>255</v>
      </c>
      <c r="AA78" s="146"/>
      <c r="AB78" s="51"/>
      <c r="AC78" s="8"/>
    </row>
    <row r="79" spans="1:29" s="6" customFormat="1" ht="9" customHeight="1">
      <c r="A79" s="55"/>
      <c r="B79" s="141"/>
      <c r="C79" s="141" t="s">
        <v>94</v>
      </c>
      <c r="D79" s="50"/>
      <c r="E79" s="142" t="s">
        <v>95</v>
      </c>
      <c r="F79" s="147" t="s">
        <v>101</v>
      </c>
      <c r="G79" s="144">
        <v>4000</v>
      </c>
      <c r="H79" s="50"/>
      <c r="I79" s="50"/>
      <c r="J79" s="145">
        <v>0.24</v>
      </c>
      <c r="K79" s="145"/>
      <c r="L79" s="145"/>
      <c r="M79" s="142" t="s">
        <v>95</v>
      </c>
      <c r="N79" s="142" t="s">
        <v>95</v>
      </c>
      <c r="O79" s="142" t="s">
        <v>95</v>
      </c>
      <c r="P79" s="142" t="s">
        <v>95</v>
      </c>
      <c r="Q79" s="142" t="s">
        <v>95</v>
      </c>
      <c r="R79" s="142" t="s">
        <v>95</v>
      </c>
      <c r="S79" s="142" t="s">
        <v>95</v>
      </c>
      <c r="T79" s="142" t="s">
        <v>95</v>
      </c>
      <c r="U79" s="142" t="s">
        <v>95</v>
      </c>
      <c r="V79" s="142" t="s">
        <v>95</v>
      </c>
      <c r="W79" s="142" t="s">
        <v>95</v>
      </c>
      <c r="X79" s="142" t="s">
        <v>95</v>
      </c>
      <c r="Y79" s="142" t="s">
        <v>95</v>
      </c>
      <c r="Z79" s="146">
        <v>375</v>
      </c>
      <c r="AA79" s="146"/>
      <c r="AB79" s="51"/>
      <c r="AC79" s="8"/>
    </row>
    <row r="80" spans="1:29" s="6" customFormat="1" ht="9" customHeight="1">
      <c r="A80" s="55"/>
      <c r="B80" s="141"/>
      <c r="C80" s="141" t="s">
        <v>94</v>
      </c>
      <c r="D80" s="50"/>
      <c r="E80" s="142" t="s">
        <v>95</v>
      </c>
      <c r="F80" s="147" t="s">
        <v>102</v>
      </c>
      <c r="G80" s="144">
        <v>6000</v>
      </c>
      <c r="H80" s="50"/>
      <c r="I80" s="50"/>
      <c r="J80" s="145">
        <v>0.28999999999999998</v>
      </c>
      <c r="K80" s="145"/>
      <c r="L80" s="145"/>
      <c r="M80" s="142" t="s">
        <v>95</v>
      </c>
      <c r="N80" s="142" t="s">
        <v>95</v>
      </c>
      <c r="O80" s="142" t="s">
        <v>95</v>
      </c>
      <c r="P80" s="142" t="s">
        <v>95</v>
      </c>
      <c r="Q80" s="142" t="s">
        <v>95</v>
      </c>
      <c r="R80" s="142" t="s">
        <v>95</v>
      </c>
      <c r="S80" s="142" t="s">
        <v>95</v>
      </c>
      <c r="T80" s="142" t="s">
        <v>95</v>
      </c>
      <c r="U80" s="142" t="s">
        <v>95</v>
      </c>
      <c r="V80" s="142" t="s">
        <v>95</v>
      </c>
      <c r="W80" s="142" t="s">
        <v>95</v>
      </c>
      <c r="X80" s="142" t="s">
        <v>95</v>
      </c>
      <c r="Y80" s="142" t="s">
        <v>95</v>
      </c>
      <c r="Z80" s="146">
        <v>575</v>
      </c>
      <c r="AA80" s="146"/>
      <c r="AB80" s="51"/>
      <c r="AC80" s="8"/>
    </row>
    <row r="81" spans="1:29" s="6" customFormat="1" ht="9" customHeight="1" thickBot="1">
      <c r="A81" s="55"/>
      <c r="B81" s="141"/>
      <c r="C81" s="141" t="s">
        <v>94</v>
      </c>
      <c r="D81" s="50"/>
      <c r="E81" s="142" t="s">
        <v>95</v>
      </c>
      <c r="F81" s="147" t="s">
        <v>103</v>
      </c>
      <c r="G81" s="144" t="s">
        <v>92</v>
      </c>
      <c r="H81" s="50"/>
      <c r="I81" s="50"/>
      <c r="J81" s="145">
        <v>0.34</v>
      </c>
      <c r="K81" s="145"/>
      <c r="L81" s="145"/>
      <c r="M81" s="142" t="s">
        <v>95</v>
      </c>
      <c r="N81" s="142" t="s">
        <v>95</v>
      </c>
      <c r="O81" s="142" t="s">
        <v>95</v>
      </c>
      <c r="P81" s="142" t="s">
        <v>95</v>
      </c>
      <c r="Q81" s="142" t="s">
        <v>95</v>
      </c>
      <c r="R81" s="142" t="s">
        <v>95</v>
      </c>
      <c r="S81" s="142" t="s">
        <v>95</v>
      </c>
      <c r="T81" s="142" t="s">
        <v>95</v>
      </c>
      <c r="U81" s="142" t="s">
        <v>95</v>
      </c>
      <c r="V81" s="142" t="s">
        <v>95</v>
      </c>
      <c r="W81" s="142" t="s">
        <v>95</v>
      </c>
      <c r="X81" s="142" t="s">
        <v>95</v>
      </c>
      <c r="Y81" s="142" t="s">
        <v>95</v>
      </c>
      <c r="Z81" s="146">
        <v>875</v>
      </c>
      <c r="AA81" s="146"/>
      <c r="AB81" s="51"/>
      <c r="AC81" s="8"/>
    </row>
    <row r="82" spans="1:29" s="6" customFormat="1" ht="9" customHeight="1">
      <c r="A82" s="148" t="s">
        <v>122</v>
      </c>
      <c r="B82" s="28"/>
      <c r="C82" s="149"/>
      <c r="D82" s="149"/>
      <c r="E82" s="31"/>
      <c r="F82" s="28"/>
      <c r="G82" s="150"/>
      <c r="H82" s="151"/>
      <c r="I82" s="152" t="s">
        <v>123</v>
      </c>
      <c r="J82" s="28"/>
      <c r="K82" s="28"/>
      <c r="L82" s="28"/>
      <c r="M82" s="28"/>
      <c r="N82" s="28"/>
      <c r="O82" s="28"/>
      <c r="P82" s="28"/>
      <c r="Q82" s="28"/>
      <c r="R82" s="28"/>
      <c r="S82" s="28"/>
      <c r="T82" s="28"/>
      <c r="U82" s="28"/>
      <c r="V82" s="28"/>
      <c r="W82" s="28"/>
      <c r="X82" s="28"/>
      <c r="Y82" s="28"/>
      <c r="Z82" s="28"/>
      <c r="AA82" s="28"/>
      <c r="AB82" s="129"/>
      <c r="AC82" s="8"/>
    </row>
    <row r="83" spans="1:29" s="6" customFormat="1" ht="9" customHeight="1">
      <c r="A83" s="153" t="s">
        <v>104</v>
      </c>
      <c r="B83" s="50"/>
      <c r="C83" s="141"/>
      <c r="D83" s="141"/>
      <c r="E83" s="39"/>
      <c r="F83" s="50"/>
      <c r="G83" s="154"/>
      <c r="H83" s="84"/>
      <c r="I83" s="50"/>
      <c r="J83" s="121" t="s">
        <v>105</v>
      </c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1"/>
      <c r="AC83" s="8"/>
    </row>
    <row r="84" spans="1:29" s="6" customFormat="1" ht="9" customHeight="1">
      <c r="A84" s="55"/>
      <c r="B84" s="50"/>
      <c r="C84" s="50"/>
      <c r="D84" s="39"/>
      <c r="E84" s="39"/>
      <c r="F84" s="50"/>
      <c r="G84" s="50"/>
      <c r="H84" s="84"/>
      <c r="I84" s="50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0"/>
      <c r="AB84" s="51"/>
      <c r="AC84" s="8"/>
    </row>
    <row r="85" spans="1:29" s="6" customFormat="1" ht="9" customHeight="1">
      <c r="A85" s="55"/>
      <c r="B85" s="50"/>
      <c r="C85" s="50"/>
      <c r="D85" s="39"/>
      <c r="E85" s="39"/>
      <c r="F85" s="50"/>
      <c r="G85" s="50"/>
      <c r="H85" s="84"/>
      <c r="I85" s="50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0"/>
      <c r="Z85" s="50"/>
      <c r="AA85" s="50"/>
      <c r="AB85" s="51"/>
      <c r="AC85" s="8"/>
    </row>
    <row r="86" spans="1:29" s="6" customFormat="1" ht="9" customHeight="1">
      <c r="A86" s="55"/>
      <c r="B86" s="50"/>
      <c r="C86" s="50"/>
      <c r="D86" s="39"/>
      <c r="E86" s="39"/>
      <c r="F86" s="50"/>
      <c r="G86" s="50"/>
      <c r="H86" s="84"/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0"/>
      <c r="X86" s="50"/>
      <c r="Y86" s="50"/>
      <c r="Z86" s="50"/>
      <c r="AA86" s="50"/>
      <c r="AB86" s="51"/>
      <c r="AC86" s="8"/>
    </row>
    <row r="87" spans="1:29" s="6" customFormat="1" ht="9" customHeight="1">
      <c r="A87" s="55"/>
      <c r="B87" s="155" t="s">
        <v>92</v>
      </c>
      <c r="C87" s="50"/>
      <c r="D87" s="50"/>
      <c r="E87" s="156"/>
      <c r="F87" s="50"/>
      <c r="G87" s="50"/>
      <c r="H87" s="84"/>
      <c r="I87" s="50"/>
      <c r="J87" s="50"/>
      <c r="K87" s="157" t="s">
        <v>92</v>
      </c>
      <c r="L87" s="157"/>
      <c r="M87" s="50"/>
      <c r="N87" s="50"/>
      <c r="O87" s="50"/>
      <c r="P87" s="50"/>
      <c r="Q87" s="158"/>
      <c r="R87" s="50"/>
      <c r="S87" s="50"/>
      <c r="T87" s="50"/>
      <c r="U87" s="50"/>
      <c r="V87" s="50"/>
      <c r="W87" s="50"/>
      <c r="X87" s="50"/>
      <c r="Y87" s="50"/>
      <c r="Z87" s="50"/>
      <c r="AA87" s="50"/>
      <c r="AB87" s="51"/>
      <c r="AC87" s="8"/>
    </row>
    <row r="88" spans="1:29" s="16" customFormat="1" ht="9" customHeight="1" thickBot="1">
      <c r="A88" s="159"/>
      <c r="B88" s="160" t="s">
        <v>106</v>
      </c>
      <c r="C88" s="160"/>
      <c r="D88" s="160"/>
      <c r="E88" s="161" t="s">
        <v>107</v>
      </c>
      <c r="F88" s="160"/>
      <c r="G88" s="160" t="s">
        <v>108</v>
      </c>
      <c r="H88" s="162"/>
      <c r="I88" s="160"/>
      <c r="J88" s="160"/>
      <c r="K88" s="160" t="s">
        <v>106</v>
      </c>
      <c r="L88" s="160"/>
      <c r="M88" s="160"/>
      <c r="N88" s="160"/>
      <c r="O88" s="160"/>
      <c r="P88" s="160"/>
      <c r="Q88" s="160" t="s">
        <v>107</v>
      </c>
      <c r="R88" s="160"/>
      <c r="S88" s="160"/>
      <c r="T88" s="160"/>
      <c r="U88" s="160"/>
      <c r="V88" s="160"/>
      <c r="W88" s="160"/>
      <c r="X88" s="160" t="s">
        <v>109</v>
      </c>
      <c r="Y88" s="160"/>
      <c r="Z88" s="160"/>
      <c r="AA88" s="160"/>
      <c r="AB88" s="163"/>
      <c r="AC88" s="12"/>
    </row>
    <row r="89" spans="1:29" s="6" customFormat="1" ht="9" customHeight="1">
      <c r="A89" s="26"/>
      <c r="B89" s="26"/>
      <c r="C89" s="26"/>
      <c r="D89" s="26"/>
      <c r="E89" s="26"/>
      <c r="F89" s="26"/>
      <c r="G89" s="26"/>
      <c r="H89" s="50"/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26"/>
      <c r="AB89" s="26"/>
    </row>
    <row r="90" spans="1:29" s="6" customFormat="1" ht="9" customHeight="1">
      <c r="A90" s="26"/>
      <c r="B90" s="26"/>
      <c r="C90" s="26"/>
      <c r="D90" s="26"/>
      <c r="E90" s="26"/>
      <c r="F90" s="26"/>
      <c r="G90" s="26"/>
      <c r="H90" s="50"/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26"/>
      <c r="AB90" s="26"/>
    </row>
    <row r="91" spans="1:29" s="6" customFormat="1" ht="9" customHeight="1">
      <c r="A91" s="26"/>
      <c r="B91" s="26"/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26"/>
      <c r="AB91" s="26"/>
    </row>
    <row r="92" spans="1:29" s="6" customFormat="1" ht="9" customHeight="1">
      <c r="A92" s="26"/>
      <c r="B92" s="26"/>
      <c r="C92" s="26"/>
      <c r="D92" s="26"/>
      <c r="E92" s="26"/>
      <c r="F92" s="26"/>
      <c r="G92" s="26"/>
      <c r="H92" s="26"/>
      <c r="I92" s="26"/>
      <c r="J92" s="26"/>
      <c r="K92" s="26"/>
      <c r="L92" s="26"/>
      <c r="M92" s="26"/>
      <c r="N92" s="26"/>
      <c r="O92" s="26"/>
      <c r="P92" s="26"/>
      <c r="Q92" s="26"/>
      <c r="R92" s="26"/>
      <c r="S92" s="26"/>
      <c r="T92" s="26"/>
      <c r="U92" s="26"/>
      <c r="V92" s="26"/>
      <c r="W92" s="26"/>
      <c r="X92" s="26"/>
      <c r="Y92" s="26"/>
      <c r="Z92" s="26"/>
      <c r="AA92" s="26"/>
      <c r="AB92" s="26"/>
    </row>
    <row r="93" spans="1:29" s="6" customFormat="1" ht="9" customHeight="1">
      <c r="A93" s="26"/>
      <c r="B93" s="26"/>
      <c r="C93" s="26"/>
      <c r="D93" s="26"/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  <c r="T93" s="26"/>
      <c r="U93" s="26"/>
      <c r="V93" s="26"/>
      <c r="W93" s="26"/>
      <c r="X93" s="26"/>
      <c r="Y93" s="26"/>
      <c r="Z93" s="26"/>
      <c r="AA93" s="26"/>
      <c r="AB93" s="26"/>
    </row>
    <row r="94" spans="1:29" s="6" customFormat="1" ht="9" customHeight="1">
      <c r="A94" s="26"/>
      <c r="B94" s="26"/>
      <c r="C94" s="26"/>
      <c r="D94" s="26"/>
      <c r="E94" s="26"/>
      <c r="F94" s="26"/>
      <c r="G94" s="26"/>
      <c r="H94" s="26"/>
      <c r="I94" s="26"/>
      <c r="J94" s="26"/>
      <c r="K94" s="26"/>
      <c r="L94" s="26"/>
      <c r="M94" s="26"/>
      <c r="N94" s="26"/>
      <c r="O94" s="26"/>
      <c r="P94" s="26"/>
      <c r="Q94" s="26"/>
      <c r="R94" s="26"/>
      <c r="S94" s="26"/>
      <c r="T94" s="26"/>
      <c r="U94" s="26"/>
      <c r="V94" s="26"/>
      <c r="W94" s="26"/>
      <c r="X94" s="26"/>
      <c r="Y94" s="26"/>
      <c r="Z94" s="26"/>
      <c r="AA94" s="26"/>
      <c r="AB94" s="26"/>
    </row>
    <row r="95" spans="1:29" s="6" customFormat="1" ht="9" customHeight="1">
      <c r="A95" s="26"/>
      <c r="B95" s="26"/>
      <c r="C95" s="26"/>
      <c r="D95" s="26"/>
      <c r="E95" s="26"/>
      <c r="F95" s="26"/>
      <c r="G95" s="26"/>
      <c r="H95" s="26"/>
      <c r="I95" s="26"/>
      <c r="J95" s="26"/>
      <c r="K95" s="26"/>
      <c r="L95" s="26"/>
      <c r="M95" s="26"/>
      <c r="N95" s="26"/>
      <c r="O95" s="26"/>
      <c r="P95" s="26"/>
      <c r="Q95" s="26"/>
      <c r="R95" s="26"/>
      <c r="S95" s="26"/>
      <c r="T95" s="26"/>
      <c r="U95" s="26"/>
      <c r="V95" s="26"/>
      <c r="W95" s="26"/>
      <c r="X95" s="26"/>
      <c r="Y95" s="26"/>
      <c r="Z95" s="26"/>
      <c r="AA95" s="26"/>
      <c r="AB95" s="26"/>
    </row>
    <row r="96" spans="1:29" s="6" customFormat="1" ht="9" customHeight="1">
      <c r="A96" s="26"/>
      <c r="B96" s="26"/>
      <c r="C96" s="26"/>
      <c r="D96" s="26"/>
      <c r="E96" s="26"/>
      <c r="F96" s="26"/>
      <c r="G96" s="26"/>
      <c r="H96" s="26"/>
      <c r="I96" s="26"/>
      <c r="J96" s="26"/>
      <c r="K96" s="26"/>
      <c r="L96" s="26"/>
      <c r="M96" s="26"/>
      <c r="N96" s="26"/>
      <c r="O96" s="26"/>
      <c r="P96" s="26"/>
      <c r="Q96" s="26"/>
      <c r="R96" s="26"/>
      <c r="S96" s="26"/>
      <c r="T96" s="26"/>
      <c r="U96" s="26"/>
      <c r="V96" s="26"/>
      <c r="W96" s="26"/>
      <c r="X96" s="26"/>
      <c r="Y96" s="26"/>
      <c r="Z96" s="26"/>
      <c r="AA96" s="26"/>
      <c r="AB96" s="26"/>
    </row>
    <row r="97" spans="1:28" s="6" customFormat="1" ht="9" customHeight="1">
      <c r="A97" s="26"/>
      <c r="B97" s="26"/>
      <c r="C97" s="26"/>
      <c r="D97" s="26"/>
      <c r="E97" s="26"/>
      <c r="F97" s="26"/>
      <c r="G97" s="26"/>
      <c r="H97" s="26"/>
      <c r="I97" s="26"/>
      <c r="J97" s="26"/>
      <c r="K97" s="26"/>
      <c r="L97" s="26"/>
      <c r="M97" s="26"/>
      <c r="N97" s="26"/>
      <c r="O97" s="26"/>
      <c r="P97" s="26"/>
      <c r="Q97" s="26"/>
      <c r="R97" s="26"/>
      <c r="S97" s="26"/>
      <c r="T97" s="26"/>
      <c r="U97" s="26"/>
      <c r="V97" s="26"/>
      <c r="W97" s="26"/>
      <c r="X97" s="26"/>
      <c r="Y97" s="26"/>
      <c r="Z97" s="26"/>
      <c r="AA97" s="26"/>
      <c r="AB97" s="26"/>
    </row>
    <row r="98" spans="1:28" s="6" customFormat="1" ht="9" customHeight="1">
      <c r="A98" s="26"/>
      <c r="B98" s="26"/>
      <c r="C98" s="26"/>
      <c r="D98" s="26"/>
      <c r="E98" s="26"/>
      <c r="F98" s="26"/>
      <c r="G98" s="26"/>
      <c r="H98" s="26"/>
      <c r="I98" s="26"/>
      <c r="J98" s="26"/>
      <c r="K98" s="26"/>
      <c r="L98" s="26"/>
      <c r="M98" s="26"/>
      <c r="N98" s="26"/>
      <c r="O98" s="26"/>
      <c r="P98" s="26"/>
      <c r="Q98" s="26"/>
      <c r="R98" s="26"/>
      <c r="S98" s="26"/>
      <c r="T98" s="26"/>
      <c r="U98" s="26"/>
      <c r="V98" s="26"/>
      <c r="W98" s="26"/>
      <c r="X98" s="26"/>
      <c r="Y98" s="26"/>
      <c r="Z98" s="26"/>
      <c r="AA98" s="26"/>
      <c r="AB98" s="26"/>
    </row>
    <row r="99" spans="1:28" s="6" customFormat="1" ht="9" customHeight="1">
      <c r="A99" s="26"/>
      <c r="B99" s="26"/>
      <c r="C99" s="26"/>
      <c r="D99" s="26"/>
      <c r="E99" s="26"/>
      <c r="F99" s="26"/>
      <c r="G99" s="26"/>
      <c r="H99" s="26"/>
      <c r="I99" s="26"/>
      <c r="J99" s="26"/>
      <c r="K99" s="26"/>
      <c r="L99" s="26"/>
      <c r="M99" s="26"/>
      <c r="N99" s="26"/>
      <c r="O99" s="26"/>
      <c r="P99" s="26"/>
      <c r="Q99" s="26"/>
      <c r="R99" s="26"/>
      <c r="S99" s="26"/>
      <c r="T99" s="26"/>
      <c r="U99" s="26"/>
      <c r="V99" s="26"/>
      <c r="W99" s="26"/>
      <c r="X99" s="26"/>
      <c r="Y99" s="26"/>
      <c r="Z99" s="26"/>
      <c r="AA99" s="26"/>
      <c r="AB99" s="26"/>
    </row>
    <row r="100" spans="1:28" s="6" customFormat="1" ht="9" customHeight="1">
      <c r="A100" s="26"/>
      <c r="B100" s="26"/>
      <c r="C100" s="26"/>
      <c r="D100" s="26"/>
      <c r="E100" s="26"/>
      <c r="F100" s="26"/>
      <c r="G100" s="26"/>
      <c r="H100" s="26"/>
      <c r="I100" s="26"/>
      <c r="J100" s="26"/>
      <c r="K100" s="26"/>
      <c r="L100" s="26"/>
      <c r="M100" s="26"/>
      <c r="N100" s="26"/>
      <c r="O100" s="26"/>
      <c r="P100" s="26"/>
      <c r="Q100" s="26"/>
      <c r="R100" s="26"/>
      <c r="S100" s="26"/>
      <c r="T100" s="26"/>
      <c r="U100" s="26"/>
      <c r="V100" s="26"/>
      <c r="W100" s="26"/>
      <c r="X100" s="26"/>
      <c r="Y100" s="26"/>
      <c r="Z100" s="26"/>
      <c r="AA100" s="26"/>
      <c r="AB100" s="26"/>
    </row>
    <row r="101" spans="1:28" s="6" customFormat="1" ht="9" customHeight="1">
      <c r="A101" s="26"/>
      <c r="B101" s="26"/>
      <c r="C101" s="26"/>
      <c r="D101" s="26"/>
      <c r="E101" s="26"/>
      <c r="F101" s="26"/>
      <c r="G101" s="26"/>
      <c r="H101" s="26"/>
      <c r="I101" s="26"/>
      <c r="J101" s="26"/>
      <c r="K101" s="26"/>
      <c r="L101" s="26"/>
      <c r="M101" s="26"/>
      <c r="N101" s="26"/>
      <c r="O101" s="26"/>
      <c r="P101" s="26"/>
      <c r="Q101" s="26"/>
      <c r="R101" s="26"/>
      <c r="S101" s="26"/>
      <c r="T101" s="26"/>
      <c r="U101" s="26"/>
      <c r="V101" s="26"/>
      <c r="W101" s="26"/>
      <c r="X101" s="26"/>
      <c r="Y101" s="26"/>
      <c r="Z101" s="26"/>
      <c r="AA101" s="26"/>
      <c r="AB101" s="26"/>
    </row>
    <row r="102" spans="1:28" s="6" customFormat="1" ht="9" customHeight="1">
      <c r="A102" s="26"/>
      <c r="B102" s="26"/>
      <c r="C102" s="26"/>
      <c r="D102" s="26"/>
      <c r="E102" s="26"/>
      <c r="F102" s="26"/>
      <c r="G102" s="26"/>
      <c r="H102" s="26"/>
      <c r="I102" s="26"/>
      <c r="J102" s="26"/>
      <c r="K102" s="26"/>
      <c r="L102" s="26"/>
      <c r="M102" s="26"/>
      <c r="N102" s="26"/>
      <c r="O102" s="26"/>
      <c r="P102" s="26"/>
      <c r="Q102" s="26"/>
      <c r="R102" s="26"/>
      <c r="S102" s="26"/>
      <c r="T102" s="26"/>
      <c r="U102" s="26"/>
      <c r="V102" s="26"/>
      <c r="W102" s="26"/>
      <c r="X102" s="26"/>
      <c r="Y102" s="26"/>
      <c r="Z102" s="26"/>
      <c r="AA102" s="26"/>
      <c r="AB102" s="26"/>
    </row>
    <row r="103" spans="1:28" s="6" customFormat="1" ht="9" customHeight="1">
      <c r="A103" s="26"/>
      <c r="B103" s="26"/>
      <c r="C103" s="26"/>
      <c r="D103" s="26"/>
      <c r="E103" s="26"/>
      <c r="F103" s="26"/>
      <c r="G103" s="26"/>
      <c r="H103" s="26"/>
      <c r="I103" s="26"/>
      <c r="J103" s="26"/>
      <c r="K103" s="26"/>
      <c r="L103" s="26"/>
      <c r="M103" s="26"/>
      <c r="N103" s="26"/>
      <c r="O103" s="26"/>
      <c r="P103" s="26"/>
      <c r="Q103" s="26"/>
      <c r="R103" s="26"/>
      <c r="S103" s="26"/>
      <c r="T103" s="26"/>
      <c r="U103" s="26"/>
      <c r="V103" s="26"/>
      <c r="W103" s="26"/>
      <c r="X103" s="26"/>
      <c r="Y103" s="26"/>
      <c r="Z103" s="26"/>
      <c r="AA103" s="26"/>
      <c r="AB103" s="26"/>
    </row>
    <row r="104" spans="1:28" s="6" customFormat="1" ht="9" customHeight="1">
      <c r="A104" s="26"/>
      <c r="B104" s="26"/>
      <c r="C104" s="26"/>
      <c r="D104" s="26"/>
      <c r="E104" s="26"/>
      <c r="F104" s="26"/>
      <c r="G104" s="26"/>
      <c r="H104" s="26"/>
      <c r="I104" s="26"/>
      <c r="J104" s="26"/>
      <c r="K104" s="26"/>
      <c r="L104" s="26"/>
      <c r="M104" s="26"/>
      <c r="N104" s="26"/>
      <c r="O104" s="26"/>
      <c r="P104" s="26"/>
      <c r="Q104" s="26"/>
      <c r="R104" s="26"/>
      <c r="S104" s="26"/>
      <c r="T104" s="26"/>
      <c r="U104" s="26"/>
      <c r="V104" s="26"/>
      <c r="W104" s="26"/>
      <c r="X104" s="26"/>
      <c r="Y104" s="26"/>
      <c r="Z104" s="26"/>
      <c r="AA104" s="26"/>
      <c r="AB104" s="26"/>
    </row>
    <row r="105" spans="1:28" s="6" customFormat="1" ht="9" customHeight="1">
      <c r="A105" s="26"/>
      <c r="B105" s="26"/>
      <c r="C105" s="26"/>
      <c r="D105" s="26"/>
      <c r="E105" s="26"/>
      <c r="F105" s="26"/>
      <c r="G105" s="26"/>
      <c r="H105" s="26"/>
      <c r="I105" s="26"/>
      <c r="J105" s="26"/>
      <c r="K105" s="26"/>
      <c r="L105" s="26"/>
      <c r="M105" s="26"/>
      <c r="N105" s="26"/>
      <c r="O105" s="26"/>
      <c r="P105" s="26"/>
      <c r="Q105" s="26"/>
      <c r="R105" s="26"/>
      <c r="S105" s="26"/>
      <c r="T105" s="26"/>
      <c r="U105" s="26"/>
      <c r="V105" s="26"/>
      <c r="W105" s="26"/>
      <c r="X105" s="26"/>
      <c r="Y105" s="26"/>
      <c r="Z105" s="26"/>
      <c r="AA105" s="26"/>
      <c r="AB105" s="26"/>
    </row>
    <row r="106" spans="1:28" s="6" customFormat="1" ht="9" customHeight="1">
      <c r="A106" s="26"/>
      <c r="B106" s="26"/>
      <c r="C106" s="26"/>
      <c r="D106" s="26"/>
      <c r="E106" s="26"/>
      <c r="F106" s="26"/>
      <c r="G106" s="26"/>
      <c r="H106" s="26"/>
      <c r="I106" s="26"/>
      <c r="J106" s="26"/>
      <c r="K106" s="26"/>
      <c r="L106" s="26"/>
      <c r="M106" s="26"/>
      <c r="N106" s="26"/>
      <c r="O106" s="26"/>
      <c r="P106" s="26"/>
      <c r="Q106" s="26"/>
      <c r="R106" s="26"/>
      <c r="S106" s="26"/>
      <c r="T106" s="26"/>
      <c r="U106" s="26"/>
      <c r="V106" s="26"/>
      <c r="W106" s="26"/>
      <c r="X106" s="26"/>
      <c r="Y106" s="26"/>
      <c r="Z106" s="26"/>
      <c r="AA106" s="26"/>
      <c r="AB106" s="26"/>
    </row>
    <row r="107" spans="1:28" s="6" customFormat="1" ht="9" customHeight="1">
      <c r="A107" s="26"/>
      <c r="B107" s="26"/>
      <c r="C107" s="26"/>
      <c r="D107" s="26"/>
      <c r="E107" s="26"/>
      <c r="F107" s="26"/>
      <c r="G107" s="26"/>
      <c r="H107" s="26"/>
      <c r="I107" s="26"/>
      <c r="J107" s="26"/>
      <c r="K107" s="26"/>
      <c r="L107" s="26"/>
      <c r="M107" s="26"/>
      <c r="N107" s="26"/>
      <c r="O107" s="26"/>
      <c r="P107" s="26"/>
      <c r="Q107" s="26"/>
      <c r="R107" s="26"/>
      <c r="S107" s="26"/>
      <c r="T107" s="26"/>
      <c r="U107" s="26"/>
      <c r="V107" s="26"/>
      <c r="W107" s="26"/>
      <c r="X107" s="26"/>
      <c r="Y107" s="26"/>
      <c r="Z107" s="26"/>
      <c r="AA107" s="26"/>
      <c r="AB107" s="26"/>
    </row>
    <row r="108" spans="1:28" s="6" customFormat="1" ht="9" customHeight="1">
      <c r="A108" s="26"/>
      <c r="B108" s="26"/>
      <c r="C108" s="26"/>
      <c r="D108" s="26"/>
      <c r="E108" s="26"/>
      <c r="F108" s="26"/>
      <c r="G108" s="26"/>
      <c r="H108" s="26"/>
      <c r="I108" s="26"/>
      <c r="J108" s="26"/>
      <c r="K108" s="26"/>
      <c r="L108" s="26"/>
      <c r="M108" s="26"/>
      <c r="N108" s="26"/>
      <c r="O108" s="26"/>
      <c r="P108" s="26"/>
      <c r="Q108" s="26"/>
      <c r="R108" s="26"/>
      <c r="S108" s="26"/>
      <c r="T108" s="26"/>
      <c r="U108" s="26"/>
      <c r="V108" s="26"/>
      <c r="W108" s="26"/>
      <c r="X108" s="26"/>
      <c r="Y108" s="26"/>
      <c r="Z108" s="26"/>
      <c r="AA108" s="26"/>
      <c r="AB108" s="26"/>
    </row>
    <row r="109" spans="1:28" s="6" customFormat="1" ht="9" customHeight="1">
      <c r="A109" s="26"/>
      <c r="B109" s="26"/>
      <c r="C109" s="26"/>
      <c r="D109" s="26"/>
      <c r="E109" s="26"/>
      <c r="F109" s="26"/>
      <c r="G109" s="26"/>
      <c r="H109" s="26"/>
      <c r="I109" s="26"/>
      <c r="J109" s="26"/>
      <c r="K109" s="26"/>
      <c r="L109" s="26"/>
      <c r="M109" s="26"/>
      <c r="N109" s="26"/>
      <c r="O109" s="26"/>
      <c r="P109" s="26"/>
      <c r="Q109" s="26"/>
      <c r="R109" s="26"/>
      <c r="S109" s="26"/>
      <c r="T109" s="26"/>
      <c r="U109" s="26"/>
      <c r="V109" s="26"/>
      <c r="W109" s="26"/>
      <c r="X109" s="26"/>
      <c r="Y109" s="26"/>
      <c r="Z109" s="26"/>
      <c r="AA109" s="26"/>
      <c r="AB109" s="26"/>
    </row>
    <row r="110" spans="1:28" s="6" customFormat="1" ht="9" customHeight="1">
      <c r="A110" s="26"/>
      <c r="B110" s="26"/>
      <c r="C110" s="26"/>
      <c r="D110" s="26"/>
      <c r="E110" s="26"/>
      <c r="F110" s="26"/>
      <c r="G110" s="26"/>
      <c r="H110" s="26"/>
      <c r="I110" s="26"/>
      <c r="J110" s="26"/>
      <c r="K110" s="26"/>
      <c r="L110" s="26"/>
      <c r="M110" s="26"/>
      <c r="N110" s="26"/>
      <c r="O110" s="26"/>
      <c r="P110" s="26"/>
      <c r="Q110" s="26"/>
      <c r="R110" s="26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</row>
    <row r="111" spans="1:28" s="6" customFormat="1" ht="9" customHeight="1">
      <c r="A111" s="26"/>
      <c r="B111" s="26"/>
      <c r="C111" s="26"/>
      <c r="D111" s="26"/>
      <c r="E111" s="26"/>
      <c r="F111" s="26"/>
      <c r="G111" s="26"/>
      <c r="H111" s="26"/>
      <c r="I111" s="26"/>
      <c r="J111" s="26"/>
      <c r="K111" s="26"/>
      <c r="L111" s="26"/>
      <c r="M111" s="26"/>
      <c r="N111" s="26"/>
      <c r="O111" s="26"/>
      <c r="P111" s="26"/>
      <c r="Q111" s="26"/>
      <c r="R111" s="26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</row>
    <row r="112" spans="1:28" s="6" customFormat="1" ht="9" customHeight="1">
      <c r="A112" s="26"/>
      <c r="B112" s="26"/>
      <c r="C112" s="26"/>
      <c r="D112" s="26"/>
      <c r="E112" s="26"/>
      <c r="F112" s="26"/>
      <c r="G112" s="26"/>
      <c r="H112" s="26"/>
      <c r="I112" s="26"/>
      <c r="J112" s="26"/>
      <c r="K112" s="26"/>
      <c r="L112" s="26"/>
      <c r="M112" s="26"/>
      <c r="N112" s="26"/>
      <c r="O112" s="26"/>
      <c r="P112" s="26"/>
      <c r="Q112" s="26"/>
      <c r="R112" s="26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</row>
    <row r="113" spans="1:28" s="6" customFormat="1" ht="9" customHeight="1">
      <c r="A113" s="26"/>
      <c r="B113" s="26"/>
      <c r="C113" s="26"/>
      <c r="D113" s="26"/>
      <c r="E113" s="26"/>
      <c r="F113" s="26"/>
      <c r="G113" s="26"/>
      <c r="H113" s="26"/>
      <c r="I113" s="26"/>
      <c r="J113" s="26"/>
      <c r="K113" s="26"/>
      <c r="L113" s="26"/>
      <c r="M113" s="26"/>
      <c r="N113" s="26"/>
      <c r="O113" s="26"/>
      <c r="P113" s="26"/>
      <c r="Q113" s="26"/>
      <c r="R113" s="26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</row>
    <row r="114" spans="1:28" s="6" customFormat="1" ht="9" customHeight="1">
      <c r="A114" s="26"/>
      <c r="B114" s="26"/>
      <c r="C114" s="26"/>
      <c r="D114" s="26"/>
      <c r="E114" s="26"/>
      <c r="F114" s="26"/>
      <c r="G114" s="26"/>
      <c r="H114" s="26"/>
      <c r="I114" s="26"/>
      <c r="J114" s="26"/>
      <c r="K114" s="26"/>
      <c r="L114" s="26"/>
      <c r="M114" s="26"/>
      <c r="N114" s="26"/>
      <c r="O114" s="26"/>
      <c r="P114" s="26"/>
      <c r="Q114" s="26"/>
      <c r="R114" s="26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</row>
    <row r="115" spans="1:28" s="6" customFormat="1" ht="9" customHeight="1">
      <c r="A115" s="26"/>
      <c r="B115" s="26"/>
      <c r="C115" s="26"/>
      <c r="D115" s="26"/>
      <c r="E115" s="26"/>
      <c r="F115" s="26"/>
      <c r="G115" s="26"/>
      <c r="H115" s="26"/>
      <c r="I115" s="26"/>
      <c r="J115" s="26"/>
      <c r="K115" s="26"/>
      <c r="L115" s="26"/>
      <c r="M115" s="26"/>
      <c r="N115" s="26"/>
      <c r="O115" s="26"/>
      <c r="P115" s="26"/>
      <c r="Q115" s="26"/>
      <c r="R115" s="26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</row>
    <row r="116" spans="1:28" s="6" customFormat="1" ht="9" customHeight="1">
      <c r="A116" s="26"/>
      <c r="B116" s="26"/>
      <c r="C116" s="26"/>
      <c r="D116" s="26"/>
      <c r="E116" s="26"/>
      <c r="F116" s="26"/>
      <c r="G116" s="26"/>
      <c r="H116" s="26"/>
      <c r="I116" s="26"/>
      <c r="J116" s="26"/>
      <c r="K116" s="26"/>
      <c r="L116" s="26"/>
      <c r="M116" s="26"/>
      <c r="N116" s="26"/>
      <c r="O116" s="26"/>
      <c r="P116" s="26"/>
      <c r="Q116" s="26"/>
      <c r="R116" s="26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</row>
    <row r="117" spans="1:28" s="6" customFormat="1" ht="9" customHeight="1">
      <c r="A117" s="26"/>
      <c r="B117" s="26"/>
      <c r="C117" s="26"/>
      <c r="D117" s="26"/>
      <c r="E117" s="26"/>
      <c r="F117" s="26"/>
      <c r="G117" s="26"/>
      <c r="H117" s="26"/>
      <c r="I117" s="26"/>
      <c r="J117" s="26"/>
      <c r="K117" s="26"/>
      <c r="L117" s="26"/>
      <c r="M117" s="26"/>
      <c r="N117" s="26"/>
      <c r="O117" s="26"/>
      <c r="P117" s="26"/>
      <c r="Q117" s="26"/>
      <c r="R117" s="26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</row>
    <row r="118" spans="1:28" s="6" customFormat="1" ht="9" customHeight="1">
      <c r="A118" s="26"/>
      <c r="B118" s="26"/>
      <c r="C118" s="26"/>
      <c r="D118" s="26"/>
      <c r="E118" s="26"/>
      <c r="F118" s="26"/>
      <c r="G118" s="26"/>
      <c r="H118" s="26"/>
      <c r="I118" s="26"/>
      <c r="J118" s="26"/>
      <c r="K118" s="26"/>
      <c r="L118" s="26"/>
      <c r="M118" s="26"/>
      <c r="N118" s="26"/>
      <c r="O118" s="26"/>
      <c r="P118" s="26"/>
      <c r="Q118" s="26"/>
      <c r="R118" s="26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</row>
    <row r="119" spans="1:28" s="6" customFormat="1" ht="9" customHeight="1">
      <c r="A119" s="26"/>
      <c r="B119" s="26"/>
      <c r="C119" s="26"/>
      <c r="D119" s="26"/>
      <c r="E119" s="26"/>
      <c r="F119" s="26"/>
      <c r="G119" s="26"/>
      <c r="H119" s="26"/>
      <c r="I119" s="26"/>
      <c r="J119" s="26"/>
      <c r="K119" s="26"/>
      <c r="L119" s="26"/>
      <c r="M119" s="26"/>
      <c r="N119" s="26"/>
      <c r="O119" s="26"/>
      <c r="P119" s="26"/>
      <c r="Q119" s="26"/>
      <c r="R119" s="26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</row>
    <row r="120" spans="1:28" s="6" customFormat="1" ht="9" customHeight="1">
      <c r="A120" s="26"/>
      <c r="B120" s="26"/>
      <c r="C120" s="26"/>
      <c r="D120" s="26"/>
      <c r="E120" s="26"/>
      <c r="F120" s="26"/>
      <c r="G120" s="26"/>
      <c r="H120" s="26"/>
      <c r="I120" s="26"/>
      <c r="J120" s="26"/>
      <c r="K120" s="26"/>
      <c r="L120" s="26"/>
      <c r="M120" s="26"/>
      <c r="N120" s="26"/>
      <c r="O120" s="26"/>
      <c r="P120" s="26"/>
      <c r="Q120" s="26"/>
      <c r="R120" s="26"/>
      <c r="S120" s="26"/>
      <c r="T120" s="26"/>
      <c r="U120" s="26"/>
      <c r="V120" s="26"/>
      <c r="W120" s="26"/>
      <c r="X120" s="26"/>
      <c r="Y120" s="26"/>
      <c r="Z120" s="26"/>
      <c r="AA120" s="26"/>
      <c r="AB120" s="26"/>
    </row>
    <row r="121" spans="1:28" s="6" customFormat="1" ht="9" customHeight="1">
      <c r="A121" s="26"/>
      <c r="B121" s="26"/>
      <c r="C121" s="26"/>
      <c r="D121" s="26"/>
      <c r="E121" s="26"/>
      <c r="F121" s="26"/>
      <c r="G121" s="26"/>
      <c r="H121" s="26"/>
      <c r="I121" s="26"/>
      <c r="J121" s="26"/>
      <c r="K121" s="26"/>
      <c r="L121" s="26"/>
      <c r="M121" s="26"/>
      <c r="N121" s="26"/>
      <c r="O121" s="26"/>
      <c r="P121" s="26"/>
      <c r="Q121" s="26"/>
      <c r="R121" s="26"/>
      <c r="S121" s="26"/>
      <c r="T121" s="26"/>
      <c r="U121" s="26"/>
      <c r="V121" s="26"/>
      <c r="W121" s="26"/>
      <c r="X121" s="26"/>
      <c r="Y121" s="26"/>
      <c r="Z121" s="26"/>
      <c r="AA121" s="26"/>
      <c r="AB121" s="26"/>
    </row>
    <row r="122" spans="1:28" s="6" customFormat="1" ht="9" customHeight="1">
      <c r="A122" s="26"/>
      <c r="B122" s="26"/>
      <c r="C122" s="26"/>
      <c r="D122" s="26"/>
      <c r="E122" s="26"/>
      <c r="F122" s="26"/>
      <c r="G122" s="26"/>
      <c r="H122" s="26"/>
      <c r="I122" s="26"/>
      <c r="J122" s="26"/>
      <c r="K122" s="26"/>
      <c r="L122" s="26"/>
      <c r="M122" s="26"/>
      <c r="N122" s="26"/>
      <c r="O122" s="26"/>
      <c r="P122" s="26"/>
      <c r="Q122" s="26"/>
      <c r="R122" s="26"/>
      <c r="S122" s="26"/>
      <c r="T122" s="26"/>
      <c r="U122" s="26"/>
      <c r="V122" s="26"/>
      <c r="W122" s="26"/>
      <c r="X122" s="26"/>
      <c r="Y122" s="26"/>
      <c r="Z122" s="26"/>
      <c r="AA122" s="26"/>
      <c r="AB122" s="26"/>
    </row>
    <row r="123" spans="1:28" s="6" customFormat="1" ht="9" customHeight="1">
      <c r="A123" s="26"/>
      <c r="B123" s="26"/>
      <c r="C123" s="26"/>
      <c r="D123" s="26"/>
      <c r="E123" s="26"/>
      <c r="F123" s="26"/>
      <c r="G123" s="26"/>
      <c r="H123" s="26"/>
      <c r="I123" s="26"/>
      <c r="J123" s="26"/>
      <c r="K123" s="26"/>
      <c r="L123" s="26"/>
      <c r="M123" s="26"/>
      <c r="N123" s="26"/>
      <c r="O123" s="26"/>
      <c r="P123" s="26"/>
      <c r="Q123" s="26"/>
      <c r="R123" s="26"/>
      <c r="S123" s="26"/>
      <c r="T123" s="26"/>
      <c r="U123" s="26"/>
      <c r="V123" s="26"/>
      <c r="W123" s="26"/>
      <c r="X123" s="26"/>
      <c r="Y123" s="26"/>
      <c r="Z123" s="26"/>
      <c r="AA123" s="26"/>
      <c r="AB123" s="26"/>
    </row>
    <row r="124" spans="1:28" s="6" customFormat="1" ht="9" customHeight="1">
      <c r="A124" s="26"/>
      <c r="B124" s="26"/>
      <c r="C124" s="26"/>
      <c r="D124" s="26"/>
      <c r="E124" s="26"/>
      <c r="F124" s="26"/>
      <c r="G124" s="26"/>
      <c r="H124" s="26"/>
      <c r="I124" s="26"/>
      <c r="J124" s="26"/>
      <c r="K124" s="26"/>
      <c r="L124" s="26"/>
      <c r="M124" s="26"/>
      <c r="N124" s="26"/>
      <c r="O124" s="26"/>
      <c r="P124" s="26"/>
      <c r="Q124" s="26"/>
      <c r="R124" s="26"/>
      <c r="S124" s="26"/>
      <c r="T124" s="26"/>
      <c r="U124" s="26"/>
      <c r="V124" s="26"/>
      <c r="W124" s="26"/>
      <c r="X124" s="26"/>
      <c r="Y124" s="26"/>
      <c r="Z124" s="26"/>
      <c r="AA124" s="26"/>
      <c r="AB124" s="26"/>
    </row>
    <row r="125" spans="1:28" s="6" customFormat="1" ht="9" customHeight="1">
      <c r="A125" s="26"/>
      <c r="B125" s="26"/>
      <c r="C125" s="26"/>
      <c r="D125" s="26"/>
      <c r="E125" s="26"/>
      <c r="F125" s="26"/>
      <c r="G125" s="26"/>
      <c r="H125" s="26"/>
      <c r="I125" s="26"/>
      <c r="J125" s="26"/>
      <c r="K125" s="26"/>
      <c r="L125" s="26"/>
      <c r="M125" s="26"/>
      <c r="N125" s="26"/>
      <c r="O125" s="26"/>
      <c r="P125" s="26"/>
      <c r="Q125" s="26"/>
      <c r="R125" s="26"/>
      <c r="S125" s="26"/>
      <c r="T125" s="26"/>
      <c r="U125" s="26"/>
      <c r="V125" s="26"/>
      <c r="W125" s="26"/>
      <c r="X125" s="26"/>
      <c r="Y125" s="26"/>
      <c r="Z125" s="26"/>
      <c r="AA125" s="26"/>
      <c r="AB125" s="26"/>
    </row>
    <row r="126" spans="1:28" s="6" customFormat="1" ht="9" customHeight="1">
      <c r="A126" s="26"/>
      <c r="B126" s="26"/>
      <c r="C126" s="26"/>
      <c r="D126" s="26"/>
      <c r="E126" s="26"/>
      <c r="F126" s="26"/>
      <c r="G126" s="26"/>
      <c r="H126" s="26"/>
      <c r="I126" s="26"/>
      <c r="J126" s="26"/>
      <c r="K126" s="26"/>
      <c r="L126" s="26"/>
      <c r="M126" s="26"/>
      <c r="N126" s="26"/>
      <c r="O126" s="26"/>
      <c r="P126" s="26"/>
      <c r="Q126" s="26"/>
      <c r="R126" s="26"/>
      <c r="S126" s="26"/>
      <c r="T126" s="26"/>
      <c r="U126" s="26"/>
      <c r="V126" s="26"/>
      <c r="W126" s="26"/>
      <c r="X126" s="26"/>
      <c r="Y126" s="26"/>
      <c r="Z126" s="26"/>
      <c r="AA126" s="26"/>
      <c r="AB126" s="26"/>
    </row>
    <row r="127" spans="1:28" s="6" customFormat="1" ht="9" customHeight="1">
      <c r="A127" s="26"/>
      <c r="B127" s="26"/>
      <c r="C127" s="26"/>
      <c r="D127" s="26"/>
      <c r="E127" s="26"/>
      <c r="F127" s="26"/>
      <c r="G127" s="26"/>
      <c r="H127" s="26"/>
      <c r="I127" s="26"/>
      <c r="J127" s="26"/>
      <c r="K127" s="26"/>
      <c r="L127" s="26"/>
      <c r="M127" s="26"/>
      <c r="N127" s="26"/>
      <c r="O127" s="26"/>
      <c r="P127" s="26"/>
      <c r="Q127" s="26"/>
      <c r="R127" s="26"/>
      <c r="S127" s="26"/>
      <c r="T127" s="26"/>
      <c r="U127" s="26"/>
      <c r="V127" s="26"/>
      <c r="W127" s="26"/>
      <c r="X127" s="26"/>
      <c r="Y127" s="26"/>
      <c r="Z127" s="26"/>
      <c r="AA127" s="26"/>
      <c r="AB127" s="26"/>
    </row>
    <row r="128" spans="1:28" s="6" customFormat="1" ht="9" customHeight="1">
      <c r="A128" s="26"/>
      <c r="B128" s="26"/>
      <c r="C128" s="26"/>
      <c r="D128" s="26"/>
      <c r="E128" s="26"/>
      <c r="F128" s="26"/>
      <c r="G128" s="26"/>
      <c r="H128" s="26"/>
      <c r="I128" s="26"/>
      <c r="J128" s="26"/>
      <c r="K128" s="26"/>
      <c r="L128" s="26"/>
      <c r="M128" s="26"/>
      <c r="N128" s="26"/>
      <c r="O128" s="26"/>
      <c r="P128" s="26"/>
      <c r="Q128" s="26"/>
      <c r="R128" s="26"/>
      <c r="S128" s="26"/>
      <c r="T128" s="26"/>
      <c r="U128" s="26"/>
      <c r="V128" s="26"/>
      <c r="W128" s="26"/>
      <c r="X128" s="26"/>
      <c r="Y128" s="26"/>
      <c r="Z128" s="26"/>
      <c r="AA128" s="26"/>
      <c r="AB128" s="26"/>
    </row>
    <row r="129" spans="1:28" s="6" customFormat="1" ht="9" customHeight="1">
      <c r="A129" s="26"/>
      <c r="B129" s="26"/>
      <c r="C129" s="26"/>
      <c r="D129" s="26"/>
      <c r="E129" s="26"/>
      <c r="F129" s="26"/>
      <c r="G129" s="26"/>
      <c r="H129" s="26"/>
      <c r="I129" s="26"/>
      <c r="J129" s="26"/>
      <c r="K129" s="26"/>
      <c r="L129" s="26"/>
      <c r="M129" s="26"/>
      <c r="N129" s="26"/>
      <c r="O129" s="26"/>
      <c r="P129" s="26"/>
      <c r="Q129" s="26"/>
      <c r="R129" s="26"/>
      <c r="S129" s="26"/>
      <c r="T129" s="26"/>
      <c r="U129" s="26"/>
      <c r="V129" s="26"/>
      <c r="W129" s="26"/>
      <c r="X129" s="26"/>
      <c r="Y129" s="26"/>
      <c r="Z129" s="26"/>
      <c r="AA129" s="26"/>
      <c r="AB129" s="26"/>
    </row>
    <row r="130" spans="1:28" s="6" customFormat="1" ht="9" customHeight="1">
      <c r="A130" s="26"/>
      <c r="B130" s="26"/>
      <c r="C130" s="26"/>
      <c r="D130" s="26"/>
      <c r="E130" s="26"/>
      <c r="F130" s="26"/>
      <c r="G130" s="26"/>
      <c r="H130" s="26"/>
      <c r="I130" s="26"/>
      <c r="J130" s="26"/>
      <c r="K130" s="26"/>
      <c r="L130" s="26"/>
      <c r="M130" s="26"/>
      <c r="N130" s="26"/>
      <c r="O130" s="26"/>
      <c r="P130" s="26"/>
      <c r="Q130" s="26"/>
      <c r="R130" s="26"/>
      <c r="S130" s="26"/>
      <c r="T130" s="26"/>
      <c r="U130" s="26"/>
      <c r="V130" s="26"/>
      <c r="W130" s="26"/>
      <c r="X130" s="26"/>
      <c r="Y130" s="26"/>
      <c r="Z130" s="26"/>
      <c r="AA130" s="26"/>
      <c r="AB130" s="26"/>
    </row>
    <row r="131" spans="1:28" s="6" customFormat="1" ht="9" customHeight="1">
      <c r="A131" s="26"/>
      <c r="B131" s="26"/>
      <c r="C131" s="26"/>
      <c r="D131" s="26"/>
      <c r="E131" s="26"/>
      <c r="F131" s="26"/>
      <c r="G131" s="26"/>
      <c r="H131" s="26"/>
      <c r="I131" s="26"/>
      <c r="J131" s="26"/>
      <c r="K131" s="26"/>
      <c r="L131" s="26"/>
      <c r="M131" s="26"/>
      <c r="N131" s="26"/>
      <c r="O131" s="26"/>
      <c r="P131" s="26"/>
      <c r="Q131" s="26"/>
      <c r="R131" s="26"/>
      <c r="S131" s="26"/>
      <c r="T131" s="26"/>
      <c r="U131" s="26"/>
      <c r="V131" s="26"/>
      <c r="W131" s="26"/>
      <c r="X131" s="26"/>
      <c r="Y131" s="26"/>
      <c r="Z131" s="26"/>
      <c r="AA131" s="26"/>
      <c r="AB131" s="26"/>
    </row>
    <row r="132" spans="1:28" s="6" customFormat="1" ht="9" customHeight="1">
      <c r="A132" s="26"/>
      <c r="B132" s="26"/>
      <c r="C132" s="26"/>
      <c r="D132" s="26"/>
      <c r="E132" s="26"/>
      <c r="F132" s="26"/>
      <c r="G132" s="26"/>
      <c r="H132" s="26"/>
      <c r="I132" s="26"/>
      <c r="J132" s="26"/>
      <c r="K132" s="26"/>
      <c r="L132" s="26"/>
      <c r="M132" s="26"/>
      <c r="N132" s="26"/>
      <c r="O132" s="26"/>
      <c r="P132" s="26"/>
      <c r="Q132" s="26"/>
      <c r="R132" s="26"/>
      <c r="S132" s="26"/>
      <c r="T132" s="26"/>
      <c r="U132" s="26"/>
      <c r="V132" s="26"/>
      <c r="W132" s="26"/>
      <c r="X132" s="26"/>
      <c r="Y132" s="26"/>
      <c r="Z132" s="26"/>
      <c r="AA132" s="26"/>
      <c r="AB132" s="26"/>
    </row>
    <row r="133" spans="1:28" s="6" customFormat="1" ht="9" customHeight="1">
      <c r="A133" s="26"/>
      <c r="B133" s="26"/>
      <c r="C133" s="26"/>
      <c r="D133" s="26"/>
      <c r="E133" s="26"/>
      <c r="F133" s="26"/>
      <c r="G133" s="26"/>
      <c r="H133" s="26"/>
      <c r="I133" s="26"/>
      <c r="J133" s="26"/>
      <c r="K133" s="26"/>
      <c r="L133" s="26"/>
      <c r="M133" s="26"/>
      <c r="N133" s="26"/>
      <c r="O133" s="26"/>
      <c r="P133" s="26"/>
      <c r="Q133" s="26"/>
      <c r="R133" s="26"/>
      <c r="S133" s="26"/>
      <c r="T133" s="26"/>
      <c r="U133" s="26"/>
      <c r="V133" s="26"/>
      <c r="W133" s="26"/>
      <c r="X133" s="26"/>
      <c r="Y133" s="26"/>
      <c r="Z133" s="26"/>
      <c r="AA133" s="26"/>
      <c r="AB133" s="26"/>
    </row>
    <row r="134" spans="1:28" s="6" customFormat="1" ht="9" customHeight="1">
      <c r="A134" s="26"/>
      <c r="B134" s="26"/>
      <c r="C134" s="26"/>
      <c r="D134" s="26"/>
      <c r="E134" s="26"/>
      <c r="F134" s="26"/>
      <c r="G134" s="26"/>
      <c r="H134" s="26"/>
      <c r="I134" s="26"/>
      <c r="J134" s="26"/>
      <c r="K134" s="26"/>
      <c r="L134" s="26"/>
      <c r="M134" s="26"/>
      <c r="N134" s="26"/>
      <c r="O134" s="26"/>
      <c r="P134" s="26"/>
      <c r="Q134" s="26"/>
      <c r="R134" s="26"/>
      <c r="S134" s="26"/>
      <c r="T134" s="26"/>
      <c r="U134" s="26"/>
      <c r="V134" s="26"/>
      <c r="W134" s="26"/>
      <c r="X134" s="26"/>
      <c r="Y134" s="26"/>
      <c r="Z134" s="26"/>
      <c r="AA134" s="26"/>
      <c r="AB134" s="26"/>
    </row>
    <row r="135" spans="1:28" s="6" customFormat="1" ht="9" customHeight="1">
      <c r="A135" s="26"/>
      <c r="B135" s="26"/>
      <c r="C135" s="26"/>
      <c r="D135" s="26"/>
      <c r="E135" s="26"/>
      <c r="F135" s="26"/>
      <c r="G135" s="26"/>
      <c r="H135" s="26"/>
      <c r="I135" s="26"/>
      <c r="J135" s="26"/>
      <c r="K135" s="26"/>
      <c r="L135" s="26"/>
      <c r="M135" s="26"/>
      <c r="N135" s="26"/>
      <c r="O135" s="26"/>
      <c r="P135" s="26"/>
      <c r="Q135" s="26"/>
      <c r="R135" s="26"/>
      <c r="S135" s="26"/>
      <c r="T135" s="26"/>
      <c r="U135" s="26"/>
      <c r="V135" s="26"/>
      <c r="W135" s="26"/>
      <c r="X135" s="26"/>
      <c r="Y135" s="26"/>
      <c r="Z135" s="26"/>
      <c r="AA135" s="26"/>
      <c r="AB135" s="26"/>
    </row>
    <row r="136" spans="1:28" s="6" customFormat="1" ht="9" customHeight="1">
      <c r="A136" s="26"/>
      <c r="B136" s="26"/>
      <c r="C136" s="26"/>
      <c r="D136" s="26"/>
      <c r="E136" s="26"/>
      <c r="F136" s="26"/>
      <c r="G136" s="26"/>
      <c r="H136" s="26"/>
      <c r="I136" s="26"/>
      <c r="J136" s="26"/>
      <c r="K136" s="26"/>
      <c r="L136" s="26"/>
      <c r="M136" s="26"/>
      <c r="N136" s="26"/>
      <c r="O136" s="26"/>
      <c r="P136" s="26"/>
      <c r="Q136" s="26"/>
      <c r="R136" s="26"/>
      <c r="S136" s="26"/>
      <c r="T136" s="26"/>
      <c r="U136" s="26"/>
      <c r="V136" s="26"/>
      <c r="W136" s="26"/>
      <c r="X136" s="26"/>
      <c r="Y136" s="26"/>
      <c r="Z136" s="26"/>
      <c r="AA136" s="26"/>
      <c r="AB136" s="26"/>
    </row>
    <row r="137" spans="1:28" s="6" customFormat="1" ht="9" customHeight="1">
      <c r="A137" s="26"/>
      <c r="B137" s="26"/>
      <c r="C137" s="26"/>
      <c r="D137" s="26"/>
      <c r="E137" s="26"/>
      <c r="F137" s="26"/>
      <c r="G137" s="26"/>
      <c r="H137" s="26"/>
      <c r="I137" s="26"/>
      <c r="J137" s="26"/>
      <c r="K137" s="26"/>
      <c r="L137" s="26"/>
      <c r="M137" s="26"/>
      <c r="N137" s="26"/>
      <c r="O137" s="26"/>
      <c r="P137" s="26"/>
      <c r="Q137" s="26"/>
      <c r="R137" s="26"/>
      <c r="S137" s="26"/>
      <c r="T137" s="26"/>
      <c r="U137" s="26"/>
      <c r="V137" s="26"/>
      <c r="W137" s="26"/>
      <c r="X137" s="26"/>
      <c r="Y137" s="26"/>
      <c r="Z137" s="26"/>
      <c r="AA137" s="26"/>
      <c r="AB137" s="26"/>
    </row>
    <row r="138" spans="1:28" s="6" customFormat="1" ht="9" customHeight="1">
      <c r="A138" s="26"/>
      <c r="B138" s="26"/>
      <c r="C138" s="26"/>
      <c r="D138" s="26"/>
      <c r="E138" s="26"/>
      <c r="F138" s="26"/>
      <c r="G138" s="26"/>
      <c r="H138" s="26"/>
      <c r="I138" s="26"/>
      <c r="J138" s="26"/>
      <c r="K138" s="26"/>
      <c r="L138" s="26"/>
      <c r="M138" s="26"/>
      <c r="N138" s="26"/>
      <c r="O138" s="26"/>
      <c r="P138" s="26"/>
      <c r="Q138" s="26"/>
      <c r="R138" s="26"/>
      <c r="S138" s="26"/>
      <c r="T138" s="26"/>
      <c r="U138" s="26"/>
      <c r="V138" s="26"/>
      <c r="W138" s="26"/>
      <c r="X138" s="26"/>
      <c r="Y138" s="26"/>
      <c r="Z138" s="26"/>
      <c r="AA138" s="26"/>
      <c r="AB138" s="26"/>
    </row>
    <row r="139" spans="1:28" s="6" customFormat="1" ht="9" customHeight="1">
      <c r="A139" s="26"/>
      <c r="B139" s="26"/>
      <c r="C139" s="26"/>
      <c r="D139" s="26"/>
      <c r="E139" s="26"/>
      <c r="F139" s="26"/>
      <c r="G139" s="26"/>
      <c r="H139" s="26"/>
      <c r="I139" s="26"/>
      <c r="J139" s="26"/>
      <c r="K139" s="26"/>
      <c r="L139" s="26"/>
      <c r="M139" s="26"/>
      <c r="N139" s="26"/>
      <c r="O139" s="26"/>
      <c r="P139" s="26"/>
      <c r="Q139" s="26"/>
      <c r="R139" s="26"/>
      <c r="S139" s="26"/>
      <c r="T139" s="26"/>
      <c r="U139" s="26"/>
      <c r="V139" s="26"/>
      <c r="W139" s="26"/>
      <c r="X139" s="26"/>
      <c r="Y139" s="26"/>
      <c r="Z139" s="26"/>
      <c r="AA139" s="26"/>
      <c r="AB139" s="26"/>
    </row>
    <row r="140" spans="1:28" s="6" customFormat="1" ht="9" customHeight="1">
      <c r="A140" s="26"/>
      <c r="B140" s="26"/>
      <c r="C140" s="26"/>
      <c r="D140" s="26"/>
      <c r="E140" s="26"/>
      <c r="F140" s="26"/>
      <c r="G140" s="26"/>
      <c r="H140" s="26"/>
      <c r="I140" s="26"/>
      <c r="J140" s="26"/>
      <c r="K140" s="26"/>
      <c r="L140" s="26"/>
      <c r="M140" s="26"/>
      <c r="N140" s="26"/>
      <c r="O140" s="26"/>
      <c r="P140" s="26"/>
      <c r="Q140" s="26"/>
      <c r="R140" s="26"/>
      <c r="S140" s="26"/>
      <c r="T140" s="26"/>
      <c r="U140" s="26"/>
      <c r="V140" s="26"/>
      <c r="W140" s="26"/>
      <c r="X140" s="26"/>
      <c r="Y140" s="26"/>
      <c r="Z140" s="26"/>
      <c r="AA140" s="26"/>
      <c r="AB140" s="26"/>
    </row>
    <row r="141" spans="1:28" s="6" customFormat="1" ht="9" customHeight="1">
      <c r="A141" s="26"/>
      <c r="B141" s="26"/>
      <c r="C141" s="26"/>
      <c r="D141" s="26"/>
      <c r="E141" s="26"/>
      <c r="F141" s="26"/>
      <c r="G141" s="26"/>
      <c r="H141" s="26"/>
      <c r="I141" s="26"/>
      <c r="J141" s="26"/>
      <c r="K141" s="26"/>
      <c r="L141" s="26"/>
      <c r="M141" s="26"/>
      <c r="N141" s="26"/>
      <c r="O141" s="26"/>
      <c r="P141" s="26"/>
      <c r="Q141" s="26"/>
      <c r="R141" s="26"/>
      <c r="S141" s="26"/>
      <c r="T141" s="26"/>
      <c r="U141" s="26"/>
      <c r="V141" s="26"/>
      <c r="W141" s="26"/>
      <c r="X141" s="26"/>
      <c r="Y141" s="26"/>
      <c r="Z141" s="26"/>
      <c r="AA141" s="26"/>
      <c r="AB141" s="26"/>
    </row>
    <row r="142" spans="1:28" s="6" customFormat="1" ht="9" customHeight="1">
      <c r="A142" s="26"/>
      <c r="B142" s="26"/>
      <c r="C142" s="26"/>
      <c r="D142" s="26"/>
      <c r="E142" s="26"/>
      <c r="F142" s="26"/>
      <c r="G142" s="26"/>
      <c r="H142" s="26"/>
      <c r="I142" s="26"/>
      <c r="J142" s="26"/>
      <c r="K142" s="26"/>
      <c r="L142" s="26"/>
      <c r="M142" s="26"/>
      <c r="N142" s="26"/>
      <c r="O142" s="26"/>
      <c r="P142" s="26"/>
      <c r="Q142" s="26"/>
      <c r="R142" s="26"/>
      <c r="S142" s="26"/>
      <c r="T142" s="26"/>
      <c r="U142" s="26"/>
      <c r="V142" s="26"/>
      <c r="W142" s="26"/>
      <c r="X142" s="26"/>
      <c r="Y142" s="26"/>
      <c r="Z142" s="26"/>
      <c r="AA142" s="26"/>
      <c r="AB142" s="26"/>
    </row>
    <row r="143" spans="1:28" s="6" customFormat="1" ht="9" customHeight="1">
      <c r="A143" s="26"/>
      <c r="B143" s="26"/>
      <c r="C143" s="26"/>
      <c r="D143" s="26"/>
      <c r="E143" s="26"/>
      <c r="F143" s="26"/>
      <c r="G143" s="26"/>
      <c r="H143" s="26"/>
      <c r="I143" s="26"/>
      <c r="J143" s="26"/>
      <c r="K143" s="26"/>
      <c r="L143" s="26"/>
      <c r="M143" s="26"/>
      <c r="N143" s="26"/>
      <c r="O143" s="26"/>
      <c r="P143" s="26"/>
      <c r="Q143" s="26"/>
      <c r="R143" s="26"/>
      <c r="S143" s="26"/>
      <c r="T143" s="26"/>
      <c r="U143" s="26"/>
      <c r="V143" s="26"/>
      <c r="W143" s="26"/>
      <c r="X143" s="26"/>
      <c r="Y143" s="26"/>
      <c r="Z143" s="26"/>
      <c r="AA143" s="26"/>
      <c r="AB143" s="26"/>
    </row>
    <row r="144" spans="1:28" s="6" customFormat="1" ht="9" customHeight="1">
      <c r="A144" s="26"/>
      <c r="B144" s="26"/>
      <c r="C144" s="26"/>
      <c r="D144" s="26"/>
      <c r="E144" s="26"/>
      <c r="F144" s="26"/>
      <c r="G144" s="26"/>
      <c r="H144" s="26"/>
      <c r="I144" s="26"/>
      <c r="J144" s="26"/>
      <c r="K144" s="26"/>
      <c r="L144" s="26"/>
      <c r="M144" s="26"/>
      <c r="N144" s="26"/>
      <c r="O144" s="26"/>
      <c r="P144" s="26"/>
      <c r="Q144" s="26"/>
      <c r="R144" s="26"/>
      <c r="S144" s="26"/>
      <c r="T144" s="26"/>
      <c r="U144" s="26"/>
      <c r="V144" s="26"/>
      <c r="W144" s="26"/>
      <c r="X144" s="26"/>
      <c r="Y144" s="26"/>
      <c r="Z144" s="26"/>
      <c r="AA144" s="26"/>
      <c r="AB144" s="26"/>
    </row>
    <row r="145" spans="1:28" s="6" customFormat="1" ht="9" customHeight="1">
      <c r="A145" s="26"/>
      <c r="B145" s="26"/>
      <c r="C145" s="26"/>
      <c r="D145" s="26"/>
      <c r="E145" s="26"/>
      <c r="F145" s="26"/>
      <c r="G145" s="26"/>
      <c r="H145" s="26"/>
      <c r="I145" s="26"/>
      <c r="J145" s="26"/>
      <c r="K145" s="26"/>
      <c r="L145" s="26"/>
      <c r="M145" s="26"/>
      <c r="N145" s="26"/>
      <c r="O145" s="26"/>
      <c r="P145" s="26"/>
      <c r="Q145" s="26"/>
      <c r="R145" s="26"/>
      <c r="S145" s="26"/>
      <c r="T145" s="26"/>
      <c r="U145" s="26"/>
      <c r="V145" s="26"/>
      <c r="W145" s="26"/>
      <c r="X145" s="26"/>
      <c r="Y145" s="26"/>
      <c r="Z145" s="26"/>
      <c r="AA145" s="26"/>
      <c r="AB145" s="26"/>
    </row>
    <row r="146" spans="1:28" s="6" customFormat="1" ht="9" customHeight="1">
      <c r="A146" s="26"/>
      <c r="B146" s="26"/>
      <c r="C146" s="26"/>
      <c r="D146" s="26"/>
      <c r="E146" s="26"/>
      <c r="F146" s="26"/>
      <c r="G146" s="26"/>
      <c r="H146" s="26"/>
      <c r="I146" s="26"/>
      <c r="J146" s="26"/>
      <c r="K146" s="26"/>
      <c r="L146" s="26"/>
      <c r="M146" s="26"/>
      <c r="N146" s="26"/>
      <c r="O146" s="26"/>
      <c r="P146" s="26"/>
      <c r="Q146" s="26"/>
      <c r="R146" s="26"/>
      <c r="S146" s="26"/>
      <c r="T146" s="26"/>
      <c r="U146" s="26"/>
      <c r="V146" s="26"/>
      <c r="W146" s="26"/>
      <c r="X146" s="26"/>
      <c r="Y146" s="26"/>
      <c r="Z146" s="26"/>
      <c r="AA146" s="26"/>
      <c r="AB146" s="26"/>
    </row>
    <row r="147" spans="1:28" s="6" customFormat="1" ht="9" customHeight="1">
      <c r="A147" s="26"/>
      <c r="B147" s="26"/>
      <c r="C147" s="26"/>
      <c r="D147" s="26"/>
      <c r="E147" s="26"/>
      <c r="F147" s="26"/>
      <c r="G147" s="26"/>
      <c r="H147" s="26"/>
      <c r="I147" s="26"/>
      <c r="J147" s="26"/>
      <c r="K147" s="26"/>
      <c r="L147" s="26"/>
      <c r="M147" s="26"/>
      <c r="N147" s="26"/>
      <c r="O147" s="26"/>
      <c r="P147" s="26"/>
      <c r="Q147" s="26"/>
      <c r="R147" s="26"/>
      <c r="S147" s="26"/>
      <c r="T147" s="26"/>
      <c r="U147" s="26"/>
      <c r="V147" s="26"/>
      <c r="W147" s="26"/>
      <c r="X147" s="26"/>
      <c r="Y147" s="26"/>
      <c r="Z147" s="26"/>
      <c r="AA147" s="26"/>
      <c r="AB147" s="26"/>
    </row>
    <row r="148" spans="1:28" s="6" customFormat="1" ht="9" customHeight="1">
      <c r="A148" s="26"/>
      <c r="B148" s="26"/>
      <c r="C148" s="26"/>
      <c r="D148" s="26"/>
      <c r="E148" s="26"/>
      <c r="F148" s="26"/>
      <c r="G148" s="26"/>
      <c r="H148" s="26"/>
      <c r="I148" s="26"/>
      <c r="J148" s="26"/>
      <c r="K148" s="26"/>
      <c r="L148" s="26"/>
      <c r="M148" s="26"/>
      <c r="N148" s="26"/>
      <c r="O148" s="26"/>
      <c r="P148" s="26"/>
      <c r="Q148" s="26"/>
      <c r="R148" s="26"/>
      <c r="S148" s="26"/>
      <c r="T148" s="26"/>
      <c r="U148" s="26"/>
      <c r="V148" s="26"/>
      <c r="W148" s="26"/>
      <c r="X148" s="26"/>
      <c r="Y148" s="26"/>
      <c r="Z148" s="26"/>
      <c r="AA148" s="26"/>
      <c r="AB148" s="26"/>
    </row>
    <row r="149" spans="1:28" s="6" customFormat="1" ht="9" customHeight="1">
      <c r="A149" s="26"/>
      <c r="B149" s="26"/>
      <c r="C149" s="26"/>
      <c r="D149" s="26"/>
      <c r="E149" s="26"/>
      <c r="F149" s="26"/>
      <c r="G149" s="26"/>
      <c r="H149" s="26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  <c r="V149" s="26"/>
      <c r="W149" s="26"/>
      <c r="X149" s="26"/>
      <c r="Y149" s="26"/>
      <c r="Z149" s="26"/>
      <c r="AA149" s="26"/>
      <c r="AB149" s="26"/>
    </row>
    <row r="150" spans="1:28" s="6" customFormat="1" ht="9" customHeight="1">
      <c r="A150" s="26"/>
      <c r="B150" s="26"/>
      <c r="C150" s="26"/>
      <c r="D150" s="26"/>
      <c r="E150" s="26"/>
      <c r="F150" s="26"/>
      <c r="G150" s="26"/>
      <c r="H150" s="26"/>
      <c r="I150" s="26"/>
      <c r="J150" s="26"/>
      <c r="K150" s="26"/>
      <c r="L150" s="26"/>
      <c r="M150" s="26"/>
      <c r="N150" s="26"/>
      <c r="O150" s="26"/>
      <c r="P150" s="26"/>
      <c r="Q150" s="26"/>
      <c r="R150" s="26"/>
      <c r="S150" s="26"/>
      <c r="T150" s="26"/>
      <c r="U150" s="26"/>
      <c r="V150" s="26"/>
      <c r="W150" s="26"/>
      <c r="X150" s="26"/>
      <c r="Y150" s="26"/>
      <c r="Z150" s="26"/>
      <c r="AA150" s="26"/>
      <c r="AB150" s="26"/>
    </row>
    <row r="151" spans="1:28" s="6" customFormat="1" ht="9" customHeight="1">
      <c r="A151" s="26"/>
      <c r="B151" s="26"/>
      <c r="C151" s="26"/>
      <c r="D151" s="26"/>
      <c r="E151" s="26"/>
      <c r="F151" s="26"/>
      <c r="G151" s="26"/>
      <c r="H151" s="26"/>
      <c r="I151" s="26"/>
      <c r="J151" s="26"/>
      <c r="K151" s="26"/>
      <c r="L151" s="26"/>
      <c r="M151" s="26"/>
      <c r="N151" s="26"/>
      <c r="O151" s="26"/>
      <c r="P151" s="26"/>
      <c r="Q151" s="26"/>
      <c r="R151" s="26"/>
      <c r="S151" s="26"/>
      <c r="T151" s="26"/>
      <c r="U151" s="26"/>
      <c r="V151" s="26"/>
      <c r="W151" s="26"/>
      <c r="X151" s="26"/>
      <c r="Y151" s="26"/>
      <c r="Z151" s="26"/>
      <c r="AA151" s="26"/>
      <c r="AB151" s="26"/>
    </row>
    <row r="152" spans="1:28" s="6" customFormat="1" ht="9" customHeight="1">
      <c r="A152" s="26"/>
      <c r="B152" s="26"/>
      <c r="C152" s="26"/>
      <c r="D152" s="26"/>
      <c r="E152" s="26"/>
      <c r="F152" s="26"/>
      <c r="G152" s="26"/>
      <c r="H152" s="26"/>
      <c r="I152" s="26"/>
      <c r="J152" s="26"/>
      <c r="K152" s="26"/>
      <c r="L152" s="26"/>
      <c r="M152" s="26"/>
      <c r="N152" s="26"/>
      <c r="O152" s="26"/>
      <c r="P152" s="26"/>
      <c r="Q152" s="26"/>
      <c r="R152" s="26"/>
      <c r="S152" s="26"/>
      <c r="T152" s="26"/>
      <c r="U152" s="26"/>
      <c r="V152" s="26"/>
      <c r="W152" s="26"/>
      <c r="X152" s="26"/>
      <c r="Y152" s="26"/>
      <c r="Z152" s="26"/>
      <c r="AA152" s="26"/>
      <c r="AB152" s="26"/>
    </row>
    <row r="153" spans="1:28" s="6" customFormat="1" ht="9" customHeight="1">
      <c r="A153" s="26"/>
      <c r="B153" s="26"/>
      <c r="C153" s="26"/>
      <c r="D153" s="26"/>
      <c r="E153" s="26"/>
      <c r="F153" s="26"/>
      <c r="G153" s="26"/>
      <c r="H153" s="26"/>
      <c r="I153" s="26"/>
      <c r="J153" s="26"/>
      <c r="K153" s="26"/>
      <c r="L153" s="26"/>
      <c r="M153" s="26"/>
      <c r="N153" s="26"/>
      <c r="O153" s="26"/>
      <c r="P153" s="26"/>
      <c r="Q153" s="26"/>
      <c r="R153" s="26"/>
      <c r="S153" s="26"/>
      <c r="T153" s="26"/>
      <c r="U153" s="26"/>
      <c r="V153" s="26"/>
      <c r="W153" s="26"/>
      <c r="X153" s="26"/>
      <c r="Y153" s="26"/>
      <c r="Z153" s="26"/>
      <c r="AA153" s="26"/>
      <c r="AB153" s="26"/>
    </row>
    <row r="154" spans="1:28" s="6" customFormat="1" ht="9" customHeight="1">
      <c r="A154" s="26"/>
      <c r="B154" s="26"/>
      <c r="C154" s="26"/>
      <c r="D154" s="26"/>
      <c r="E154" s="26"/>
      <c r="F154" s="26"/>
      <c r="G154" s="26"/>
      <c r="H154" s="26"/>
      <c r="I154" s="26"/>
      <c r="J154" s="26"/>
      <c r="K154" s="26"/>
      <c r="L154" s="26"/>
      <c r="M154" s="26"/>
      <c r="N154" s="26"/>
      <c r="O154" s="26"/>
      <c r="P154" s="26"/>
      <c r="Q154" s="26"/>
      <c r="R154" s="26"/>
      <c r="S154" s="26"/>
      <c r="T154" s="26"/>
      <c r="U154" s="26"/>
      <c r="V154" s="26"/>
      <c r="W154" s="26"/>
      <c r="X154" s="26"/>
      <c r="Y154" s="26"/>
      <c r="Z154" s="26"/>
      <c r="AA154" s="26"/>
      <c r="AB154" s="26"/>
    </row>
    <row r="155" spans="1:28" s="6" customFormat="1" ht="9" customHeight="1">
      <c r="A155" s="26"/>
      <c r="B155" s="26"/>
      <c r="C155" s="26"/>
      <c r="D155" s="26"/>
      <c r="E155" s="26"/>
      <c r="F155" s="26"/>
      <c r="G155" s="26"/>
      <c r="H155" s="26"/>
      <c r="I155" s="26"/>
      <c r="J155" s="26"/>
      <c r="K155" s="26"/>
      <c r="L155" s="26"/>
      <c r="M155" s="26"/>
      <c r="N155" s="26"/>
      <c r="O155" s="26"/>
      <c r="P155" s="26"/>
      <c r="Q155" s="26"/>
      <c r="R155" s="26"/>
      <c r="S155" s="26"/>
      <c r="T155" s="26"/>
      <c r="U155" s="26"/>
      <c r="V155" s="26"/>
      <c r="W155" s="26"/>
      <c r="X155" s="26"/>
      <c r="Y155" s="26"/>
      <c r="Z155" s="26"/>
      <c r="AA155" s="26"/>
      <c r="AB155" s="26"/>
    </row>
    <row r="156" spans="1:28" s="6" customFormat="1" ht="9" customHeight="1">
      <c r="A156" s="26"/>
      <c r="B156" s="26"/>
      <c r="C156" s="26"/>
      <c r="D156" s="26"/>
      <c r="E156" s="26"/>
      <c r="F156" s="26"/>
      <c r="G156" s="26"/>
      <c r="H156" s="26"/>
      <c r="I156" s="26"/>
      <c r="J156" s="26"/>
      <c r="K156" s="26"/>
      <c r="L156" s="26"/>
      <c r="M156" s="26"/>
      <c r="N156" s="26"/>
      <c r="O156" s="26"/>
      <c r="P156" s="26"/>
      <c r="Q156" s="26"/>
      <c r="R156" s="26"/>
      <c r="S156" s="26"/>
      <c r="T156" s="26"/>
      <c r="U156" s="26"/>
      <c r="V156" s="26"/>
      <c r="W156" s="26"/>
      <c r="X156" s="26"/>
      <c r="Y156" s="26"/>
      <c r="Z156" s="26"/>
      <c r="AA156" s="26"/>
      <c r="AB156" s="26"/>
    </row>
    <row r="157" spans="1:28" s="6" customFormat="1" ht="9" customHeight="1">
      <c r="A157" s="26"/>
      <c r="B157" s="26"/>
      <c r="C157" s="26"/>
      <c r="D157" s="26"/>
      <c r="E157" s="26"/>
      <c r="F157" s="26"/>
      <c r="G157" s="26"/>
      <c r="H157" s="26"/>
      <c r="I157" s="26"/>
      <c r="J157" s="26"/>
      <c r="K157" s="26"/>
      <c r="L157" s="26"/>
      <c r="M157" s="26"/>
      <c r="N157" s="26"/>
      <c r="O157" s="26"/>
      <c r="P157" s="26"/>
      <c r="Q157" s="26"/>
      <c r="R157" s="26"/>
      <c r="S157" s="26"/>
      <c r="T157" s="26"/>
      <c r="U157" s="26"/>
      <c r="V157" s="26"/>
      <c r="W157" s="26"/>
      <c r="X157" s="26"/>
      <c r="Y157" s="26"/>
      <c r="Z157" s="26"/>
      <c r="AA157" s="26"/>
      <c r="AB157" s="26"/>
    </row>
    <row r="158" spans="1:28" s="6" customFormat="1" ht="9" customHeight="1"/>
    <row r="159" spans="1:28" s="6" customFormat="1" ht="9" customHeight="1"/>
    <row r="160" spans="1:28" s="6" customFormat="1" ht="9" customHeight="1"/>
    <row r="161" s="6" customFormat="1" ht="9" customHeight="1"/>
    <row r="162" s="6" customFormat="1" ht="9" customHeight="1"/>
    <row r="163" s="6" customFormat="1" ht="9" customHeight="1"/>
    <row r="164" s="6" customFormat="1" ht="9" customHeight="1"/>
    <row r="165" s="6" customFormat="1" ht="9" customHeight="1"/>
    <row r="166" s="6" customFormat="1" ht="9" customHeight="1"/>
    <row r="167" s="6" customFormat="1" ht="9" customHeight="1"/>
    <row r="168" s="6" customFormat="1" ht="9" customHeight="1"/>
    <row r="169" s="6" customFormat="1" ht="9" customHeight="1"/>
    <row r="170" s="6" customFormat="1" ht="9" customHeight="1"/>
    <row r="171" s="6" customFormat="1" ht="9" customHeight="1"/>
    <row r="172" s="6" customFormat="1" ht="9" customHeight="1"/>
    <row r="173" s="6" customFormat="1" ht="9" customHeight="1"/>
    <row r="174" s="6" customFormat="1" ht="9" customHeight="1"/>
    <row r="175" s="6" customFormat="1" ht="9" customHeight="1"/>
    <row r="176" s="6" customFormat="1" ht="9" customHeight="1"/>
    <row r="177" s="6" customFormat="1" ht="9" customHeight="1"/>
    <row r="178" s="6" customFormat="1" ht="9" customHeight="1"/>
    <row r="179" s="6" customFormat="1" ht="9" customHeight="1"/>
    <row r="180" s="6" customFormat="1" ht="9" customHeight="1"/>
    <row r="181" s="6" customFormat="1" ht="9" customHeight="1"/>
    <row r="182" s="6" customFormat="1" ht="9" customHeight="1"/>
    <row r="183" s="6" customFormat="1" ht="9" customHeight="1"/>
    <row r="184" s="6" customFormat="1" ht="9" customHeight="1"/>
    <row r="185" s="6" customFormat="1" ht="9" customHeight="1"/>
    <row r="186" s="6" customFormat="1" ht="9" customHeight="1"/>
    <row r="187" s="6" customFormat="1" ht="9" customHeight="1"/>
    <row r="188" s="6" customFormat="1" ht="9" customHeight="1"/>
    <row r="189" s="6" customFormat="1" ht="9" customHeight="1"/>
    <row r="190" s="6" customFormat="1" ht="9" customHeight="1"/>
    <row r="191" s="6" customFormat="1" ht="9" customHeight="1"/>
    <row r="192" s="6" customFormat="1" ht="9" customHeight="1"/>
    <row r="193" s="6" customFormat="1" ht="9" customHeight="1"/>
    <row r="194" s="6" customFormat="1" ht="9" customHeight="1"/>
    <row r="195" s="6" customFormat="1" ht="9" customHeight="1"/>
    <row r="196" s="6" customFormat="1" ht="9" customHeight="1"/>
    <row r="197" s="6" customFormat="1" ht="9" customHeight="1"/>
    <row r="198" s="6" customFormat="1" ht="9" customHeight="1"/>
    <row r="199" s="6" customFormat="1" ht="9" customHeight="1"/>
  </sheetData>
  <mergeCells count="61">
    <mergeCell ref="Q62:T62"/>
    <mergeCell ref="T68:AB68"/>
    <mergeCell ref="T69:AB69"/>
    <mergeCell ref="Z71:AA71"/>
    <mergeCell ref="T52:Z52"/>
    <mergeCell ref="K54:Q54"/>
    <mergeCell ref="K55:Q55"/>
    <mergeCell ref="K57:Q57"/>
    <mergeCell ref="T58:Z58"/>
    <mergeCell ref="T59:Z59"/>
    <mergeCell ref="D43:F43"/>
    <mergeCell ref="I43:M43"/>
    <mergeCell ref="T43:Z43"/>
    <mergeCell ref="T45:Z45"/>
    <mergeCell ref="B47:D47"/>
    <mergeCell ref="G47:I47"/>
    <mergeCell ref="T47:Z47"/>
    <mergeCell ref="C26:H26"/>
    <mergeCell ref="L26:AB26"/>
    <mergeCell ref="C28:H28"/>
    <mergeCell ref="L28:AB28"/>
    <mergeCell ref="T42:AB42"/>
    <mergeCell ref="T29:AB29"/>
    <mergeCell ref="D32:F32"/>
    <mergeCell ref="I32:M32"/>
    <mergeCell ref="T32:Z32"/>
    <mergeCell ref="A35:S35"/>
    <mergeCell ref="T36:AB36"/>
    <mergeCell ref="T37:AB37"/>
    <mergeCell ref="T38:AB38"/>
    <mergeCell ref="B39:S39"/>
    <mergeCell ref="T39:AB39"/>
    <mergeCell ref="T40:AB40"/>
    <mergeCell ref="A17:F17"/>
    <mergeCell ref="G17:O17"/>
    <mergeCell ref="A18:F18"/>
    <mergeCell ref="G18:O18"/>
    <mergeCell ref="Z18:AB20"/>
    <mergeCell ref="G19:O19"/>
    <mergeCell ref="P19:R20"/>
    <mergeCell ref="S19:T20"/>
    <mergeCell ref="U19:V20"/>
    <mergeCell ref="W19:Y20"/>
    <mergeCell ref="A20:F20"/>
    <mergeCell ref="G20:O20"/>
    <mergeCell ref="Q7:AB7"/>
    <mergeCell ref="K15:R15"/>
    <mergeCell ref="Q4:AB4"/>
    <mergeCell ref="Q6:AB6"/>
    <mergeCell ref="A14:H15"/>
    <mergeCell ref="K14:R14"/>
    <mergeCell ref="S14:S15"/>
    <mergeCell ref="T14:T15"/>
    <mergeCell ref="U14:U15"/>
    <mergeCell ref="V14:V15"/>
    <mergeCell ref="W14:W15"/>
    <mergeCell ref="X14:X15"/>
    <mergeCell ref="Y14:Y15"/>
    <mergeCell ref="Z14:Z15"/>
    <mergeCell ref="AA14:AA15"/>
    <mergeCell ref="AB14:AB15"/>
  </mergeCells>
  <printOptions horizontalCentered="1" verticalCentered="1"/>
  <pageMargins left="0" right="0" top="0.19685039370078741" bottom="0.19685039370078741" header="0" footer="0"/>
  <pageSetup scale="7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 ARI</vt:lpstr>
    </vt:vector>
  </TitlesOfParts>
  <Company>SENIAT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MINISTERIO DE FINANZAS</dc:creator>
  <cp:lastModifiedBy>Adriana Sanchez</cp:lastModifiedBy>
  <cp:lastPrinted>2024-01-18T15:18:33Z</cp:lastPrinted>
  <dcterms:created xsi:type="dcterms:W3CDTF">2002-04-26T19:41:09Z</dcterms:created>
  <dcterms:modified xsi:type="dcterms:W3CDTF">2025-01-20T15:56:54Z</dcterms:modified>
</cp:coreProperties>
</file>